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480" yWindow="570" windowWidth="15570" windowHeight="10830"/>
  </bookViews>
  <sheets>
    <sheet name="Sheet1" sheetId="21" r:id="rId1"/>
  </sheets>
  <definedNames>
    <definedName name="_xlnm.Print_Area" localSheetId="0">Sheet1!$A$1:$V$150</definedName>
    <definedName name="_xlnm.Print_Titles" localSheetId="0">Sheet1!$11:$11</definedName>
  </definedNames>
  <calcPr calcId="124519"/>
</workbook>
</file>

<file path=xl/calcChain.xml><?xml version="1.0" encoding="utf-8"?>
<calcChain xmlns="http://schemas.openxmlformats.org/spreadsheetml/2006/main">
  <c r="G77" i="21"/>
  <c r="F77"/>
  <c r="H89"/>
  <c r="I89"/>
  <c r="J89"/>
  <c r="K89"/>
  <c r="L89"/>
  <c r="M89"/>
  <c r="N89"/>
  <c r="O89"/>
  <c r="P89"/>
  <c r="Q89"/>
  <c r="R89"/>
  <c r="S89"/>
  <c r="T89"/>
  <c r="U89"/>
  <c r="V89"/>
  <c r="V29"/>
  <c r="U29"/>
  <c r="G82"/>
  <c r="G83"/>
  <c r="G84"/>
  <c r="G85"/>
  <c r="F82"/>
  <c r="F83"/>
  <c r="F84"/>
  <c r="F85"/>
  <c r="J29"/>
  <c r="K29"/>
  <c r="L29"/>
  <c r="M29"/>
  <c r="N29"/>
  <c r="O29"/>
  <c r="P29"/>
  <c r="Q29"/>
  <c r="G29" s="1"/>
  <c r="R29"/>
  <c r="S29"/>
  <c r="I29"/>
  <c r="F29" s="1"/>
  <c r="G33"/>
  <c r="G34"/>
  <c r="F33"/>
  <c r="F34"/>
  <c r="G43"/>
  <c r="F43"/>
  <c r="V143"/>
  <c r="U143"/>
  <c r="S143"/>
  <c r="R143"/>
  <c r="Q143"/>
  <c r="P143"/>
  <c r="O143"/>
  <c r="N143"/>
  <c r="L143"/>
  <c r="K143"/>
  <c r="J143"/>
  <c r="I143"/>
  <c r="E143"/>
  <c r="D143"/>
  <c r="G141"/>
  <c r="F141"/>
  <c r="V140"/>
  <c r="U140"/>
  <c r="S140"/>
  <c r="R140"/>
  <c r="Q140"/>
  <c r="P140"/>
  <c r="O140"/>
  <c r="N140"/>
  <c r="L140"/>
  <c r="K140"/>
  <c r="J140"/>
  <c r="I140"/>
  <c r="E140"/>
  <c r="D140"/>
  <c r="V138"/>
  <c r="U138"/>
  <c r="S138"/>
  <c r="R138"/>
  <c r="Q138"/>
  <c r="P138"/>
  <c r="O138"/>
  <c r="N138"/>
  <c r="L138"/>
  <c r="K138"/>
  <c r="J138"/>
  <c r="I138"/>
  <c r="F138" s="1"/>
  <c r="E138"/>
  <c r="D138"/>
  <c r="V136"/>
  <c r="U136"/>
  <c r="S136"/>
  <c r="R136"/>
  <c r="Q136"/>
  <c r="P136"/>
  <c r="O136"/>
  <c r="N136"/>
  <c r="L136"/>
  <c r="K136"/>
  <c r="J136"/>
  <c r="I136"/>
  <c r="F136"/>
  <c r="E136"/>
  <c r="D136"/>
  <c r="G134"/>
  <c r="F134"/>
  <c r="V133"/>
  <c r="U133"/>
  <c r="S133"/>
  <c r="R133"/>
  <c r="Q133"/>
  <c r="P133"/>
  <c r="O133"/>
  <c r="N133"/>
  <c r="L133"/>
  <c r="K133"/>
  <c r="J133"/>
  <c r="I133"/>
  <c r="E133"/>
  <c r="D133"/>
  <c r="V131"/>
  <c r="U131"/>
  <c r="S131"/>
  <c r="R131"/>
  <c r="Q131"/>
  <c r="P131"/>
  <c r="O131"/>
  <c r="N131"/>
  <c r="L131"/>
  <c r="K131"/>
  <c r="J131"/>
  <c r="I131"/>
  <c r="E131"/>
  <c r="D131"/>
  <c r="V129"/>
  <c r="U129"/>
  <c r="S129"/>
  <c r="R129"/>
  <c r="Q129"/>
  <c r="P129"/>
  <c r="O129"/>
  <c r="N129"/>
  <c r="L129"/>
  <c r="K129"/>
  <c r="J129"/>
  <c r="I129"/>
  <c r="E129"/>
  <c r="D129"/>
  <c r="V127"/>
  <c r="U127"/>
  <c r="S127"/>
  <c r="G127" s="1"/>
  <c r="R127"/>
  <c r="Q127"/>
  <c r="P127"/>
  <c r="O127"/>
  <c r="N127"/>
  <c r="L127"/>
  <c r="K127"/>
  <c r="J127"/>
  <c r="I127"/>
  <c r="E127"/>
  <c r="D127"/>
  <c r="V124"/>
  <c r="U124"/>
  <c r="S124"/>
  <c r="R124"/>
  <c r="Q124"/>
  <c r="P124"/>
  <c r="O124"/>
  <c r="N124"/>
  <c r="L124"/>
  <c r="K124"/>
  <c r="J124"/>
  <c r="I124"/>
  <c r="E124"/>
  <c r="D124"/>
  <c r="V122"/>
  <c r="U122"/>
  <c r="S122"/>
  <c r="G122" s="1"/>
  <c r="R122"/>
  <c r="Q122"/>
  <c r="P122"/>
  <c r="O122"/>
  <c r="N122"/>
  <c r="L122"/>
  <c r="K122"/>
  <c r="J122"/>
  <c r="I122"/>
  <c r="E122"/>
  <c r="D122"/>
  <c r="V120"/>
  <c r="U120"/>
  <c r="S120"/>
  <c r="R120"/>
  <c r="Q120"/>
  <c r="P120"/>
  <c r="O120"/>
  <c r="N120"/>
  <c r="L120"/>
  <c r="K120"/>
  <c r="J120"/>
  <c r="I120"/>
  <c r="E120"/>
  <c r="D120"/>
  <c r="V118"/>
  <c r="U118"/>
  <c r="S118"/>
  <c r="R118"/>
  <c r="Q118"/>
  <c r="P118"/>
  <c r="O118"/>
  <c r="N118"/>
  <c r="L118"/>
  <c r="K118"/>
  <c r="J118"/>
  <c r="I118"/>
  <c r="F118" s="1"/>
  <c r="E118"/>
  <c r="D118"/>
  <c r="V116"/>
  <c r="U116"/>
  <c r="S116"/>
  <c r="R116"/>
  <c r="Q116"/>
  <c r="P116"/>
  <c r="O116"/>
  <c r="N116"/>
  <c r="L116"/>
  <c r="K116"/>
  <c r="G116" s="1"/>
  <c r="J116"/>
  <c r="I116"/>
  <c r="E116"/>
  <c r="D116"/>
  <c r="V114"/>
  <c r="U114"/>
  <c r="S114"/>
  <c r="R114"/>
  <c r="Q114"/>
  <c r="P114"/>
  <c r="O114"/>
  <c r="G114" s="1"/>
  <c r="N114"/>
  <c r="L114"/>
  <c r="K114"/>
  <c r="J114"/>
  <c r="I114"/>
  <c r="E114"/>
  <c r="D114"/>
  <c r="V112"/>
  <c r="U112"/>
  <c r="S112"/>
  <c r="R112"/>
  <c r="Q112"/>
  <c r="P112"/>
  <c r="O112"/>
  <c r="N112"/>
  <c r="L112"/>
  <c r="K112"/>
  <c r="J112"/>
  <c r="I112"/>
  <c r="E112"/>
  <c r="D112"/>
  <c r="V110"/>
  <c r="U110"/>
  <c r="S110"/>
  <c r="R110"/>
  <c r="Q110"/>
  <c r="P110"/>
  <c r="O110"/>
  <c r="N110"/>
  <c r="N109" s="1"/>
  <c r="L110"/>
  <c r="K110"/>
  <c r="J110"/>
  <c r="I110"/>
  <c r="E110"/>
  <c r="D110"/>
  <c r="V107"/>
  <c r="U107"/>
  <c r="S107"/>
  <c r="R107"/>
  <c r="Q107"/>
  <c r="P107"/>
  <c r="O107"/>
  <c r="N107"/>
  <c r="L107"/>
  <c r="K107"/>
  <c r="G107" s="1"/>
  <c r="J107"/>
  <c r="I107"/>
  <c r="E107"/>
  <c r="D107"/>
  <c r="V105"/>
  <c r="U105"/>
  <c r="S105"/>
  <c r="G105" s="1"/>
  <c r="R105"/>
  <c r="Q105"/>
  <c r="P105"/>
  <c r="O105"/>
  <c r="N105"/>
  <c r="L105"/>
  <c r="K105"/>
  <c r="J105"/>
  <c r="I105"/>
  <c r="E105"/>
  <c r="D105"/>
  <c r="V103"/>
  <c r="U103"/>
  <c r="S103"/>
  <c r="R103"/>
  <c r="Q103"/>
  <c r="P103"/>
  <c r="O103"/>
  <c r="N103"/>
  <c r="L103"/>
  <c r="K103"/>
  <c r="J103"/>
  <c r="I103"/>
  <c r="F103" s="1"/>
  <c r="E103"/>
  <c r="D103"/>
  <c r="V101"/>
  <c r="U101"/>
  <c r="S101"/>
  <c r="R101"/>
  <c r="Q101"/>
  <c r="P101"/>
  <c r="O101"/>
  <c r="N101"/>
  <c r="L101"/>
  <c r="K101"/>
  <c r="J101"/>
  <c r="I101"/>
  <c r="G101"/>
  <c r="E101"/>
  <c r="D101"/>
  <c r="V99"/>
  <c r="U99"/>
  <c r="S99"/>
  <c r="R99"/>
  <c r="Q99"/>
  <c r="P99"/>
  <c r="O99"/>
  <c r="O92" s="1"/>
  <c r="N99"/>
  <c r="L99"/>
  <c r="K99"/>
  <c r="J99"/>
  <c r="I99"/>
  <c r="E99"/>
  <c r="D99"/>
  <c r="V97"/>
  <c r="U97"/>
  <c r="S97"/>
  <c r="R97"/>
  <c r="Q97"/>
  <c r="P97"/>
  <c r="O97"/>
  <c r="N97"/>
  <c r="L97"/>
  <c r="K97"/>
  <c r="J97"/>
  <c r="I97"/>
  <c r="E97"/>
  <c r="D97"/>
  <c r="V95"/>
  <c r="U95"/>
  <c r="S95"/>
  <c r="R95"/>
  <c r="Q95"/>
  <c r="P95"/>
  <c r="O95"/>
  <c r="N95"/>
  <c r="L95"/>
  <c r="K95"/>
  <c r="J95"/>
  <c r="I95"/>
  <c r="E95"/>
  <c r="D95"/>
  <c r="V93"/>
  <c r="U93"/>
  <c r="U92" s="1"/>
  <c r="S93"/>
  <c r="R93"/>
  <c r="R92" s="1"/>
  <c r="Q93"/>
  <c r="Q92" s="1"/>
  <c r="P93"/>
  <c r="P92" s="1"/>
  <c r="O93"/>
  <c r="N93"/>
  <c r="L93"/>
  <c r="K93"/>
  <c r="G93" s="1"/>
  <c r="J93"/>
  <c r="I93"/>
  <c r="E93"/>
  <c r="E92" s="1"/>
  <c r="D93"/>
  <c r="G90"/>
  <c r="G89" s="1"/>
  <c r="F90"/>
  <c r="F89" s="1"/>
  <c r="E89"/>
  <c r="D89"/>
  <c r="V87"/>
  <c r="U87"/>
  <c r="S87"/>
  <c r="R87"/>
  <c r="Q87"/>
  <c r="P87"/>
  <c r="O87"/>
  <c r="N87"/>
  <c r="L87"/>
  <c r="K87"/>
  <c r="G87" s="1"/>
  <c r="J87"/>
  <c r="I87"/>
  <c r="E87"/>
  <c r="D87"/>
  <c r="G81"/>
  <c r="F81"/>
  <c r="G80"/>
  <c r="F80"/>
  <c r="V79"/>
  <c r="U79"/>
  <c r="S79"/>
  <c r="R79"/>
  <c r="Q79"/>
  <c r="P79"/>
  <c r="O79"/>
  <c r="N79"/>
  <c r="L79"/>
  <c r="K79"/>
  <c r="J79"/>
  <c r="I79"/>
  <c r="E79"/>
  <c r="D79"/>
  <c r="G76"/>
  <c r="F76"/>
  <c r="G75"/>
  <c r="F75"/>
  <c r="G74"/>
  <c r="F74"/>
  <c r="G73"/>
  <c r="F73"/>
  <c r="V72"/>
  <c r="U72"/>
  <c r="S72"/>
  <c r="R72"/>
  <c r="Q72"/>
  <c r="P72"/>
  <c r="O72"/>
  <c r="N72"/>
  <c r="L72"/>
  <c r="K72"/>
  <c r="J72"/>
  <c r="I72"/>
  <c r="E72"/>
  <c r="D72"/>
  <c r="V70"/>
  <c r="U70"/>
  <c r="S70"/>
  <c r="R70"/>
  <c r="Q70"/>
  <c r="P70"/>
  <c r="O70"/>
  <c r="N70"/>
  <c r="L70"/>
  <c r="K70"/>
  <c r="J70"/>
  <c r="I70"/>
  <c r="E70"/>
  <c r="D70"/>
  <c r="V68"/>
  <c r="U68"/>
  <c r="S68"/>
  <c r="R68"/>
  <c r="Q68"/>
  <c r="P68"/>
  <c r="O68"/>
  <c r="N68"/>
  <c r="L68"/>
  <c r="K68"/>
  <c r="J68"/>
  <c r="I68"/>
  <c r="E68"/>
  <c r="D68"/>
  <c r="V66"/>
  <c r="U66"/>
  <c r="S66"/>
  <c r="R66"/>
  <c r="Q66"/>
  <c r="P66"/>
  <c r="O66"/>
  <c r="N66"/>
  <c r="L66"/>
  <c r="K66"/>
  <c r="J66"/>
  <c r="I66"/>
  <c r="E66"/>
  <c r="D66"/>
  <c r="V64"/>
  <c r="U64"/>
  <c r="S64"/>
  <c r="R64"/>
  <c r="Q64"/>
  <c r="P64"/>
  <c r="O64"/>
  <c r="N64"/>
  <c r="L64"/>
  <c r="K64"/>
  <c r="J64"/>
  <c r="I64"/>
  <c r="E64"/>
  <c r="D64"/>
  <c r="V58"/>
  <c r="U58"/>
  <c r="S58"/>
  <c r="R58"/>
  <c r="Q58"/>
  <c r="P58"/>
  <c r="O58"/>
  <c r="N58"/>
  <c r="L58"/>
  <c r="K58"/>
  <c r="J58"/>
  <c r="I58"/>
  <c r="F58" s="1"/>
  <c r="E58"/>
  <c r="D58"/>
  <c r="V56"/>
  <c r="U56"/>
  <c r="S56"/>
  <c r="R56"/>
  <c r="Q56"/>
  <c r="P56"/>
  <c r="O56"/>
  <c r="N56"/>
  <c r="L56"/>
  <c r="K56"/>
  <c r="J56"/>
  <c r="I56"/>
  <c r="E56"/>
  <c r="D56"/>
  <c r="V54"/>
  <c r="U54"/>
  <c r="S54"/>
  <c r="R54"/>
  <c r="Q54"/>
  <c r="P54"/>
  <c r="O54"/>
  <c r="G54" s="1"/>
  <c r="N54"/>
  <c r="L54"/>
  <c r="K54"/>
  <c r="J54"/>
  <c r="I54"/>
  <c r="E54"/>
  <c r="D54"/>
  <c r="V52"/>
  <c r="U52"/>
  <c r="S52"/>
  <c r="R52"/>
  <c r="Q52"/>
  <c r="P52"/>
  <c r="O52"/>
  <c r="N52"/>
  <c r="L52"/>
  <c r="K52"/>
  <c r="J52"/>
  <c r="I52"/>
  <c r="E52"/>
  <c r="D52"/>
  <c r="V50"/>
  <c r="U50"/>
  <c r="S50"/>
  <c r="R50"/>
  <c r="Q50"/>
  <c r="P50"/>
  <c r="O50"/>
  <c r="N50"/>
  <c r="L50"/>
  <c r="K50"/>
  <c r="J50"/>
  <c r="I50"/>
  <c r="E50"/>
  <c r="D50"/>
  <c r="G48"/>
  <c r="F48"/>
  <c r="V47"/>
  <c r="U47"/>
  <c r="U46" s="1"/>
  <c r="S47"/>
  <c r="S46" s="1"/>
  <c r="S45" s="1"/>
  <c r="R47"/>
  <c r="R46" s="1"/>
  <c r="Q47"/>
  <c r="P47"/>
  <c r="O47"/>
  <c r="N47"/>
  <c r="L47"/>
  <c r="K47"/>
  <c r="G47" s="1"/>
  <c r="J47"/>
  <c r="J46" s="1"/>
  <c r="J45" s="1"/>
  <c r="I47"/>
  <c r="I46" s="1"/>
  <c r="E47"/>
  <c r="D47"/>
  <c r="Q46"/>
  <c r="N46"/>
  <c r="H42"/>
  <c r="G42"/>
  <c r="F42"/>
  <c r="G41"/>
  <c r="F41"/>
  <c r="G40"/>
  <c r="F40"/>
  <c r="G39"/>
  <c r="F39"/>
  <c r="V38"/>
  <c r="U38"/>
  <c r="S38"/>
  <c r="R38"/>
  <c r="Q38"/>
  <c r="P38"/>
  <c r="O38"/>
  <c r="N38"/>
  <c r="L38"/>
  <c r="K38"/>
  <c r="J38"/>
  <c r="I38"/>
  <c r="E38"/>
  <c r="D38"/>
  <c r="V36"/>
  <c r="U36"/>
  <c r="S36"/>
  <c r="R36"/>
  <c r="Q36"/>
  <c r="P36"/>
  <c r="O36"/>
  <c r="N36"/>
  <c r="L36"/>
  <c r="K36"/>
  <c r="J36"/>
  <c r="I36"/>
  <c r="E36"/>
  <c r="D36"/>
  <c r="G32"/>
  <c r="F32"/>
  <c r="G60"/>
  <c r="F60"/>
  <c r="E29"/>
  <c r="D29"/>
  <c r="V27"/>
  <c r="U27"/>
  <c r="S27"/>
  <c r="R27"/>
  <c r="Q27"/>
  <c r="P27"/>
  <c r="O27"/>
  <c r="N27"/>
  <c r="L27"/>
  <c r="K27"/>
  <c r="J27"/>
  <c r="I27"/>
  <c r="E27"/>
  <c r="D27"/>
  <c r="V25"/>
  <c r="U25"/>
  <c r="S25"/>
  <c r="R25"/>
  <c r="Q25"/>
  <c r="P25"/>
  <c r="O25"/>
  <c r="N25"/>
  <c r="L25"/>
  <c r="K25"/>
  <c r="J25"/>
  <c r="I25"/>
  <c r="E25"/>
  <c r="D25"/>
  <c r="V23"/>
  <c r="U23"/>
  <c r="S23"/>
  <c r="R23"/>
  <c r="Q23"/>
  <c r="P23"/>
  <c r="O23"/>
  <c r="N23"/>
  <c r="L23"/>
  <c r="K23"/>
  <c r="G23" s="1"/>
  <c r="J23"/>
  <c r="I23"/>
  <c r="E23"/>
  <c r="D23"/>
  <c r="V21"/>
  <c r="U21"/>
  <c r="S21"/>
  <c r="R21"/>
  <c r="Q21"/>
  <c r="P21"/>
  <c r="O21"/>
  <c r="N21"/>
  <c r="L21"/>
  <c r="K21"/>
  <c r="J21"/>
  <c r="I21"/>
  <c r="E21"/>
  <c r="D21"/>
  <c r="V14"/>
  <c r="U14"/>
  <c r="S14"/>
  <c r="R14"/>
  <c r="Q14"/>
  <c r="P14"/>
  <c r="O14"/>
  <c r="N14"/>
  <c r="L14"/>
  <c r="K14"/>
  <c r="J14"/>
  <c r="I14"/>
  <c r="E14"/>
  <c r="D14"/>
  <c r="G21" l="1"/>
  <c r="F143"/>
  <c r="G140"/>
  <c r="F140"/>
  <c r="Q126"/>
  <c r="G138"/>
  <c r="G136"/>
  <c r="F133"/>
  <c r="I126"/>
  <c r="R126"/>
  <c r="L126"/>
  <c r="G131"/>
  <c r="J126"/>
  <c r="G129"/>
  <c r="U126"/>
  <c r="F124"/>
  <c r="G124"/>
  <c r="G120"/>
  <c r="I109"/>
  <c r="G118"/>
  <c r="R109"/>
  <c r="J109"/>
  <c r="Q109"/>
  <c r="L109"/>
  <c r="V109"/>
  <c r="G112"/>
  <c r="D109"/>
  <c r="O109"/>
  <c r="G110"/>
  <c r="E109"/>
  <c r="P109"/>
  <c r="U109"/>
  <c r="G103"/>
  <c r="G97"/>
  <c r="L92"/>
  <c r="V92"/>
  <c r="G95"/>
  <c r="F93"/>
  <c r="N92"/>
  <c r="D92"/>
  <c r="J92"/>
  <c r="N45"/>
  <c r="F70"/>
  <c r="G66"/>
  <c r="I45"/>
  <c r="R45"/>
  <c r="D46"/>
  <c r="D45" s="1"/>
  <c r="F27"/>
  <c r="G27"/>
  <c r="G25"/>
  <c r="J13"/>
  <c r="F23"/>
  <c r="F21"/>
  <c r="F14"/>
  <c r="Q13"/>
  <c r="G14"/>
  <c r="S13"/>
  <c r="F54"/>
  <c r="F66"/>
  <c r="G99"/>
  <c r="F101"/>
  <c r="F116"/>
  <c r="E13"/>
  <c r="F25"/>
  <c r="I13"/>
  <c r="R13"/>
  <c r="L46"/>
  <c r="L45" s="1"/>
  <c r="V46"/>
  <c r="V45" s="1"/>
  <c r="G52"/>
  <c r="G64"/>
  <c r="K92"/>
  <c r="P126"/>
  <c r="F56"/>
  <c r="F68"/>
  <c r="F87"/>
  <c r="S92"/>
  <c r="F105"/>
  <c r="K109"/>
  <c r="F120"/>
  <c r="S126"/>
  <c r="E126"/>
  <c r="O126"/>
  <c r="D126"/>
  <c r="I92"/>
  <c r="F107"/>
  <c r="S109"/>
  <c r="F122"/>
  <c r="G143"/>
  <c r="F50"/>
  <c r="U45"/>
  <c r="K46"/>
  <c r="K45" s="1"/>
  <c r="E46"/>
  <c r="E45" s="1"/>
  <c r="G56"/>
  <c r="G68"/>
  <c r="F95"/>
  <c r="F110"/>
  <c r="F127"/>
  <c r="V126"/>
  <c r="L13"/>
  <c r="O13"/>
  <c r="F52"/>
  <c r="F64"/>
  <c r="F97"/>
  <c r="F112"/>
  <c r="K126"/>
  <c r="F129"/>
  <c r="K13"/>
  <c r="G50"/>
  <c r="G58"/>
  <c r="G70"/>
  <c r="F99"/>
  <c r="F114"/>
  <c r="F131"/>
  <c r="G133"/>
  <c r="G72"/>
  <c r="U13"/>
  <c r="Q45"/>
  <c r="G79"/>
  <c r="F79"/>
  <c r="F72"/>
  <c r="F47"/>
  <c r="P46"/>
  <c r="P45" s="1"/>
  <c r="P13"/>
  <c r="N13"/>
  <c r="D13"/>
  <c r="F38"/>
  <c r="G38"/>
  <c r="V13"/>
  <c r="G36"/>
  <c r="F36"/>
  <c r="O46"/>
  <c r="N126"/>
  <c r="F126" l="1"/>
  <c r="F109"/>
  <c r="J12"/>
  <c r="F92"/>
  <c r="E12"/>
  <c r="R12"/>
  <c r="K12"/>
  <c r="L12"/>
  <c r="F45"/>
  <c r="U12"/>
  <c r="Q12"/>
  <c r="S12"/>
  <c r="V12"/>
  <c r="G109"/>
  <c r="N12"/>
  <c r="F46"/>
  <c r="G92"/>
  <c r="I12"/>
  <c r="G126"/>
  <c r="D12"/>
  <c r="P12"/>
  <c r="F13"/>
  <c r="G13"/>
  <c r="O45"/>
  <c r="G46"/>
  <c r="F12" l="1"/>
  <c r="G45"/>
  <c r="O12"/>
  <c r="G12" s="1"/>
</calcChain>
</file>

<file path=xl/comments1.xml><?xml version="1.0" encoding="utf-8"?>
<comments xmlns="http://schemas.openxmlformats.org/spreadsheetml/2006/main">
  <authors>
    <author>npavlov</author>
  </authors>
  <commentList>
    <comment ref="B150" author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<sst xmlns="http://schemas.openxmlformats.org/spreadsheetml/2006/main" count="249" uniqueCount="109">
  <si>
    <t>Сметна стойност</t>
  </si>
  <si>
    <t>Усвоено към  отчетния период</t>
  </si>
  <si>
    <t>§</t>
  </si>
  <si>
    <t>ОБЩО:</t>
  </si>
  <si>
    <t>Основен ремонт на дълготрайни материални активи</t>
  </si>
  <si>
    <t>Придобиване на дълготрайни материални активи</t>
  </si>
  <si>
    <t>Капиталови трансфери</t>
  </si>
  <si>
    <t xml:space="preserve"> Придобиване на нематериални дълготрайни активи</t>
  </si>
  <si>
    <t>Придобиване на земя</t>
  </si>
  <si>
    <t>Уточнен план</t>
  </si>
  <si>
    <t>Собствени средства</t>
  </si>
  <si>
    <t>Източници на финансиране, в т.ч.:</t>
  </si>
  <si>
    <t>Година начало - година край на изпълнение на обекта</t>
  </si>
  <si>
    <t>в т.ч. от 31-13</t>
  </si>
  <si>
    <t>Европейски средства, със съответното съфинансиране</t>
  </si>
  <si>
    <t>Други източници за финансиране -(заеми, ПУДООС, други)</t>
  </si>
  <si>
    <t>Функция 01</t>
  </si>
  <si>
    <t>Функция 02</t>
  </si>
  <si>
    <t>Функция 03</t>
  </si>
  <si>
    <t>Функция 04</t>
  </si>
  <si>
    <t>Функция 05</t>
  </si>
  <si>
    <t>Функция 06</t>
  </si>
  <si>
    <t>Функция 07</t>
  </si>
  <si>
    <t>Функция 08</t>
  </si>
  <si>
    <t>9а</t>
  </si>
  <si>
    <t xml:space="preserve">от </t>
  </si>
  <si>
    <t>до</t>
  </si>
  <si>
    <t>(в лева)</t>
  </si>
  <si>
    <t xml:space="preserve">              РАЗЧЕТ  ЗА ФИНАНСИРАНЕ НА КАПИТАЛОВИТЕ РАЗХОДИ</t>
  </si>
  <si>
    <t>10а</t>
  </si>
  <si>
    <t>ППР</t>
  </si>
  <si>
    <t>Обекти</t>
  </si>
  <si>
    <t>…………………………………………….</t>
  </si>
  <si>
    <t>…………………………………..</t>
  </si>
  <si>
    <t>придобиване на компютри и хардуер</t>
  </si>
  <si>
    <t>придобиване на друго оборудване, машини и съоръжения</t>
  </si>
  <si>
    <t>придобиване на транспортни средства</t>
  </si>
  <si>
    <t>придобиване на стопански инвентар</t>
  </si>
  <si>
    <t>придобиване на други ДМА</t>
  </si>
  <si>
    <t>Общи държавни служби</t>
  </si>
  <si>
    <t>Отбрана и сигурност</t>
  </si>
  <si>
    <t>Образование</t>
  </si>
  <si>
    <t>Здравеопазване</t>
  </si>
  <si>
    <t xml:space="preserve"> Социално осигуряване, подпомагане и грижи</t>
  </si>
  <si>
    <t xml:space="preserve"> Жилищно строителство, благоустройство, комунално стопанство и опазване на околната среда</t>
  </si>
  <si>
    <t>Почивно дело, култура, религиозни дейности</t>
  </si>
  <si>
    <t>Икономически дейности и услуги</t>
  </si>
  <si>
    <t>Уточнен план   /к.6 = к.9 + к.12 + к.14 + к.16 + к.19/</t>
  </si>
  <si>
    <t>Усвоено към  отчетния период    /к.7 = к.10 + к.13 + к.15 + к.17 + к.20/</t>
  </si>
  <si>
    <t>ОБЩИНА</t>
  </si>
  <si>
    <t>Усвоено до края на предходната година</t>
  </si>
  <si>
    <t>Предоставени целеви субсидии и трансфери от държавния бюджет и трансфери от други бюджетни организации</t>
  </si>
  <si>
    <t>Наименование на обектите/проектите/позициите</t>
  </si>
  <si>
    <t>………………………….</t>
  </si>
  <si>
    <t>……………………………..</t>
  </si>
  <si>
    <t>………………………………………</t>
  </si>
  <si>
    <t>…………………………………….</t>
  </si>
  <si>
    <t>…………………………….</t>
  </si>
  <si>
    <t>…………………………..</t>
  </si>
  <si>
    <t>……………………………….</t>
  </si>
  <si>
    <t>КОД ПО ЕБК</t>
  </si>
  <si>
    <t>Преходен остатък  по бюджета</t>
  </si>
  <si>
    <t>Параграф по ЕБК 31-11; 31-12; 31-13; 31-18; 61-00; СС (собствени средства); ДИ (Други източници)</t>
  </si>
  <si>
    <t>план/отчет за периода:</t>
  </si>
  <si>
    <t>код на ССЕС - 42, 96, 97, 98</t>
  </si>
  <si>
    <t xml:space="preserve">в т.ч. от 31-13 </t>
  </si>
  <si>
    <t>придобиване на сгради</t>
  </si>
  <si>
    <t>изграждане на инфраструктурни обекти</t>
  </si>
  <si>
    <t>……………………………………</t>
  </si>
  <si>
    <t>МиС</t>
  </si>
  <si>
    <t>………………………………..</t>
  </si>
  <si>
    <t>обекти</t>
  </si>
  <si>
    <t xml:space="preserve">електронен адрес за контакт:........................ </t>
  </si>
  <si>
    <t>Тел. за контакт:................................</t>
  </si>
  <si>
    <t>Параграф по ЕБК 31-11; 31-12; 31-13; 31-18; 61-00</t>
  </si>
  <si>
    <t>дата</t>
  </si>
  <si>
    <t xml:space="preserve">Ръководител: </t>
  </si>
  <si>
    <t xml:space="preserve">     (име, фамилия, длъжност)</t>
  </si>
  <si>
    <r>
      <t xml:space="preserve">ОПОС "Частично изграждане на канализационна мрежа с ПСОВ и рехабилитация на съществуваща водопроводна мрежа в гр. Белене"           Приоритетна ос 1 "Подобряване и развитие на инфраструктурата за питейни и отпадъчни води  ОП "Околна среда" 2007 - 2013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Погасителни вноски собствено участие</t>
    </r>
  </si>
  <si>
    <t>2016-2016</t>
  </si>
  <si>
    <t>31-13</t>
  </si>
  <si>
    <t>ПУДООС - Изграждане канализация ул."Митническа"от о.к.493 до о.к.488, ул."Ф.Станиславов" от о.к.488 до о.к.499, ул. Шипка от о.к.496  през о.к.499 доо.к.556 и част от  ул."Опълченска"   о.к.494 до о.к.500</t>
  </si>
  <si>
    <t>2015-2016</t>
  </si>
  <si>
    <t>ПРСР -  м.322 "Основен ремонт на улици в гр. Белене, с. Деков и с. Бяла вода и изграждане на междублокови площадни пространства в град Белене"</t>
  </si>
  <si>
    <t>2014-2016</t>
  </si>
  <si>
    <t>Проектиране - закриване и рекултивация общинско депо</t>
  </si>
  <si>
    <t>ПРСР - м.321 "Рехабилитация на общински пътища и частичен ремонт на читалищата на територията на община Белене"</t>
  </si>
  <si>
    <t>PVN1005 /II-52,Белене, АЕЦ Белене/</t>
  </si>
  <si>
    <t>PVN2002 /II-52,Деков-Бяла вода,Кулина вода/</t>
  </si>
  <si>
    <t>PVN1003 /III-5202 с. Деков – гр.Белене/ХТК-гр.Беленеот км.4+882/кръстовище с ул.Ф.Дечев/ до км 11+260</t>
  </si>
  <si>
    <t>сървър и монитор за служба "Местни данъци и такси" - Община Белене</t>
  </si>
  <si>
    <t xml:space="preserve"> Придобит специализиран автомобил  по Проект BG05M9OP001-2.002-0173-C0001 " Алтернатива за равноправен и независим живот"</t>
  </si>
  <si>
    <t>придобита компютърна техника по Проект BG05M9OP001-2.002-0173-C0001 " Алтернатива за равноправен и независим живот"</t>
  </si>
  <si>
    <t>Закупен климатик за Център за обществена подкрепа гр. Белене</t>
  </si>
  <si>
    <t>Закупен компютър за Центъра за обществена подкрепа гр. Белене</t>
  </si>
  <si>
    <t>Техника БКС - чистота - храсторези - 3бр.</t>
  </si>
  <si>
    <t>Техника БКС - чистота - машина за засмукване на листа с. Бяла вода</t>
  </si>
  <si>
    <t>закупен компютър по подмярка 19.1 Помощ за подготвителни дейности"   МИГ ПРСР</t>
  </si>
  <si>
    <t>Медицински център "Бел медик" гр. Белене - закупуване на ехограф</t>
  </si>
  <si>
    <t xml:space="preserve">ФК за проект по ПРСР м.321 "Подобряване на спортната инфраструкстура в община Белене" -изграждане обслужваща сграда в сп.комплекс "Гигант" </t>
  </si>
  <si>
    <t>БЕЛЕНЕ</t>
  </si>
  <si>
    <t>PVN 1001/ II-52, с. Ореш - с. Деков/ с. Татари - с. Петокладенци</t>
  </si>
  <si>
    <t>Рехабилитация на съществуващо улично осветление и специализирано управление на територията на Община Белене</t>
  </si>
  <si>
    <t>Климатична инсталация за Пречиствателна система за отпадни води</t>
  </si>
  <si>
    <t>Автоматична система за определяне на БКП за обект: Пречиствателна система за отпадни води</t>
  </si>
  <si>
    <t>Инкубатор за БКП за обект: Пречиствателна система за отпадни води</t>
  </si>
  <si>
    <t xml:space="preserve">Елетрод за измерване на разтвор О2, тип. LDO за обект Пречиствателна система за отпадни води </t>
  </si>
  <si>
    <t>Закупен а копирна машина за Центъра за обществена подкрепа гр. Белене</t>
  </si>
  <si>
    <t>Приложение № 3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</si>
</sst>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 CYR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3F3F76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25" fillId="6" borderId="5" applyNumberFormat="0" applyAlignment="0" applyProtection="0"/>
    <xf numFmtId="0" fontId="26" fillId="0" borderId="0"/>
  </cellStyleXfs>
  <cellXfs count="94">
    <xf numFmtId="0" fontId="0" fillId="0" borderId="0" xfId="0"/>
    <xf numFmtId="0" fontId="0" fillId="0" borderId="1" xfId="0" applyBorder="1" applyAlignment="1">
      <alignment horizontal="centerContinuous" vertical="center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Border="1"/>
    <xf numFmtId="0" fontId="5" fillId="0" borderId="0" xfId="0" applyFont="1" applyBorder="1"/>
    <xf numFmtId="0" fontId="0" fillId="0" borderId="1" xfId="0" applyFont="1" applyBorder="1"/>
    <xf numFmtId="0" fontId="8" fillId="0" borderId="0" xfId="1" applyFont="1" applyAlignment="1" applyProtection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6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/>
    <xf numFmtId="0" fontId="12" fillId="0" borderId="0" xfId="0" applyFont="1" applyAlignment="1">
      <alignment horizontal="center" vertical="center"/>
    </xf>
    <xf numFmtId="0" fontId="1" fillId="0" borderId="0" xfId="0" applyFont="1" applyFill="1"/>
    <xf numFmtId="0" fontId="8" fillId="0" borderId="0" xfId="1" applyFont="1" applyAlignment="1" applyProtection="1">
      <alignment horizontal="left" vertical="center"/>
    </xf>
    <xf numFmtId="0" fontId="1" fillId="3" borderId="0" xfId="0" applyFont="1" applyFill="1" applyBorder="1"/>
    <xf numFmtId="0" fontId="0" fillId="3" borderId="0" xfId="0" applyFill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Font="1" applyBorder="1" applyAlignment="1">
      <alignment wrapText="1"/>
    </xf>
    <xf numFmtId="3" fontId="1" fillId="0" borderId="1" xfId="0" applyNumberFormat="1" applyFont="1" applyBorder="1"/>
    <xf numFmtId="3" fontId="0" fillId="0" borderId="1" xfId="0" applyNumberFormat="1" applyFont="1" applyBorder="1"/>
    <xf numFmtId="1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/>
    <xf numFmtId="1" fontId="0" fillId="0" borderId="1" xfId="0" applyNumberFormat="1" applyFont="1" applyBorder="1"/>
    <xf numFmtId="14" fontId="19" fillId="4" borderId="0" xfId="2" applyNumberFormat="1" applyFont="1" applyFill="1" applyBorder="1" applyAlignment="1" applyProtection="1">
      <alignment vertical="center" wrapText="1"/>
      <protection locked="0"/>
    </xf>
    <xf numFmtId="0" fontId="21" fillId="0" borderId="0" xfId="0" applyFont="1"/>
    <xf numFmtId="0" fontId="21" fillId="0" borderId="0" xfId="0" applyFont="1" applyBorder="1" applyAlignment="1">
      <alignment wrapText="1"/>
    </xf>
    <xf numFmtId="0" fontId="22" fillId="0" borderId="0" xfId="0" applyFont="1" applyBorder="1"/>
    <xf numFmtId="0" fontId="13" fillId="0" borderId="0" xfId="0" applyFont="1" applyBorder="1" applyAlignment="1">
      <alignment horizontal="center"/>
    </xf>
    <xf numFmtId="0" fontId="21" fillId="0" borderId="0" xfId="0" applyFont="1" applyBorder="1"/>
    <xf numFmtId="0" fontId="23" fillId="0" borderId="0" xfId="0" applyFont="1"/>
    <xf numFmtId="0" fontId="1" fillId="0" borderId="0" xfId="0" applyFont="1"/>
    <xf numFmtId="0" fontId="23" fillId="0" borderId="0" xfId="0" applyFont="1" applyBorder="1" applyAlignment="1">
      <alignment wrapText="1"/>
    </xf>
    <xf numFmtId="0" fontId="24" fillId="0" borderId="0" xfId="0" applyFont="1" applyBorder="1"/>
    <xf numFmtId="14" fontId="19" fillId="5" borderId="1" xfId="2" applyNumberFormat="1" applyFont="1" applyFill="1" applyBorder="1" applyAlignment="1" applyProtection="1">
      <alignment vertical="center" wrapText="1"/>
      <protection locked="0"/>
    </xf>
    <xf numFmtId="0" fontId="23" fillId="5" borderId="2" xfId="0" applyFont="1" applyFill="1" applyBorder="1"/>
    <xf numFmtId="0" fontId="23" fillId="5" borderId="4" xfId="0" applyFont="1" applyFill="1" applyBorder="1"/>
    <xf numFmtId="0" fontId="1" fillId="5" borderId="3" xfId="0" applyFont="1" applyFill="1" applyBorder="1"/>
    <xf numFmtId="0" fontId="21" fillId="5" borderId="4" xfId="0" applyFont="1" applyFill="1" applyBorder="1"/>
    <xf numFmtId="0" fontId="0" fillId="5" borderId="3" xfId="0" applyFill="1" applyBorder="1"/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7" borderId="1" xfId="0" applyFont="1" applyFill="1" applyBorder="1" applyAlignment="1"/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/>
    <xf numFmtId="1" fontId="1" fillId="7" borderId="1" xfId="0" applyNumberFormat="1" applyFont="1" applyFill="1" applyBorder="1"/>
    <xf numFmtId="1" fontId="0" fillId="7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1" fontId="1" fillId="0" borderId="1" xfId="0" applyNumberFormat="1" applyFont="1" applyFill="1" applyBorder="1"/>
    <xf numFmtId="1" fontId="0" fillId="0" borderId="1" xfId="0" applyNumberFormat="1" applyFont="1" applyFill="1" applyBorder="1"/>
    <xf numFmtId="0" fontId="0" fillId="0" borderId="1" xfId="0" applyBorder="1" applyAlignment="1">
      <alignment wrapText="1"/>
    </xf>
    <xf numFmtId="1" fontId="11" fillId="0" borderId="1" xfId="3" applyNumberFormat="1" applyFont="1" applyFill="1" applyBorder="1"/>
    <xf numFmtId="0" fontId="11" fillId="0" borderId="1" xfId="4" applyFont="1" applyFill="1" applyBorder="1" applyAlignment="1">
      <alignment vertical="center" wrapText="1"/>
    </xf>
    <xf numFmtId="0" fontId="5" fillId="0" borderId="0" xfId="0" applyFont="1"/>
    <xf numFmtId="0" fontId="11" fillId="0" borderId="1" xfId="0" applyFont="1" applyFill="1" applyBorder="1" applyAlignment="1">
      <alignment wrapText="1"/>
    </xf>
    <xf numFmtId="3" fontId="11" fillId="0" borderId="1" xfId="4" applyNumberFormat="1" applyFont="1" applyFill="1" applyBorder="1" applyAlignment="1">
      <alignment horizontal="right" vertical="center"/>
    </xf>
    <xf numFmtId="1" fontId="9" fillId="0" borderId="1" xfId="0" applyNumberFormat="1" applyFont="1" applyBorder="1"/>
    <xf numFmtId="3" fontId="9" fillId="0" borderId="1" xfId="0" applyNumberFormat="1" applyFont="1" applyBorder="1"/>
    <xf numFmtId="0" fontId="6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1" fillId="0" borderId="0" xfId="0" applyFont="1"/>
    <xf numFmtId="0" fontId="0" fillId="0" borderId="1" xfId="0" applyFill="1" applyBorder="1" applyAlignment="1">
      <alignment wrapText="1"/>
    </xf>
    <xf numFmtId="0" fontId="0" fillId="7" borderId="1" xfId="0" applyFont="1" applyFill="1" applyBorder="1" applyAlignment="1">
      <alignment horizontal="center" vertical="center" wrapText="1"/>
    </xf>
    <xf numFmtId="3" fontId="1" fillId="7" borderId="1" xfId="0" applyNumberFormat="1" applyFont="1" applyFill="1" applyBorder="1"/>
    <xf numFmtId="0" fontId="11" fillId="0" borderId="1" xfId="0" applyFont="1" applyBorder="1" applyAlignment="1">
      <alignment wrapText="1"/>
    </xf>
    <xf numFmtId="0" fontId="0" fillId="7" borderId="0" xfId="0" applyFont="1" applyFill="1"/>
    <xf numFmtId="16" fontId="0" fillId="3" borderId="1" xfId="0" applyNumberFormat="1" applyFill="1" applyBorder="1"/>
    <xf numFmtId="14" fontId="0" fillId="3" borderId="1" xfId="0" applyNumberFormat="1" applyFill="1" applyBorder="1"/>
    <xf numFmtId="3" fontId="11" fillId="0" borderId="1" xfId="4" applyNumberFormat="1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Continuous" vertical="center" wrapText="1"/>
    </xf>
    <xf numFmtId="0" fontId="20" fillId="5" borderId="2" xfId="0" applyFont="1" applyFill="1" applyBorder="1" applyAlignment="1">
      <alignment horizontal="left" wrapText="1"/>
    </xf>
    <xf numFmtId="0" fontId="20" fillId="5" borderId="4" xfId="0" applyFont="1" applyFill="1" applyBorder="1" applyAlignment="1">
      <alignment horizontal="left" wrapText="1"/>
    </xf>
    <xf numFmtId="0" fontId="20" fillId="5" borderId="3" xfId="0" applyFont="1" applyFill="1" applyBorder="1" applyAlignment="1">
      <alignment horizontal="left" wrapText="1"/>
    </xf>
    <xf numFmtId="0" fontId="8" fillId="0" borderId="0" xfId="1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27" fillId="0" borderId="0" xfId="0" applyFont="1" applyAlignment="1">
      <alignment horizontal="right"/>
    </xf>
  </cellXfs>
  <cellStyles count="5">
    <cellStyle name="Normal 2" xfId="1"/>
    <cellStyle name="Normal_BIN 7301,7311 and 6301" xfId="2"/>
    <cellStyle name="Вход" xfId="3" builtinId="20"/>
    <cellStyle name="Нормален" xfId="0" builtinId="0"/>
    <cellStyle name="Нормален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195"/>
  <sheetViews>
    <sheetView tabSelected="1" zoomScale="70" zoomScaleNormal="7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T2" sqref="T2:V2"/>
    </sheetView>
  </sheetViews>
  <sheetFormatPr defaultRowHeight="15"/>
  <cols>
    <col min="1" max="1" width="13.5703125" customWidth="1"/>
    <col min="2" max="2" width="38.140625" style="6" customWidth="1"/>
    <col min="3" max="3" width="11" customWidth="1"/>
    <col min="4" max="4" width="14.5703125" customWidth="1"/>
    <col min="5" max="5" width="11" customWidth="1"/>
    <col min="6" max="6" width="13.42578125" customWidth="1"/>
    <col min="7" max="7" width="13" customWidth="1"/>
    <col min="8" max="8" width="11.42578125" customWidth="1"/>
    <col min="9" max="9" width="12.7109375" customWidth="1"/>
    <col min="10" max="10" width="13" customWidth="1"/>
    <col min="11" max="11" width="11.42578125" customWidth="1"/>
    <col min="12" max="12" width="10.5703125" customWidth="1"/>
    <col min="13" max="13" width="13" customWidth="1"/>
    <col min="14" max="14" width="11.42578125" customWidth="1"/>
    <col min="15" max="15" width="12.28515625" customWidth="1"/>
    <col min="16" max="17" width="12.5703125" customWidth="1"/>
    <col min="18" max="18" width="11.42578125" customWidth="1"/>
    <col min="19" max="19" width="12.5703125" customWidth="1"/>
    <col min="20" max="20" width="11.85546875" customWidth="1"/>
    <col min="21" max="21" width="11.7109375" customWidth="1"/>
    <col min="22" max="22" width="14.85546875" customWidth="1"/>
  </cols>
  <sheetData>
    <row r="2" spans="1:22" ht="20.25" customHeight="1">
      <c r="A2" s="19" t="s">
        <v>49</v>
      </c>
      <c r="B2" s="22" t="s">
        <v>100</v>
      </c>
      <c r="T2" s="93" t="s">
        <v>108</v>
      </c>
      <c r="U2" s="93"/>
      <c r="V2" s="93"/>
    </row>
    <row r="3" spans="1:22" ht="19.5" customHeight="1">
      <c r="A3" s="19" t="s">
        <v>60</v>
      </c>
      <c r="B3" s="23">
        <v>6501</v>
      </c>
      <c r="E3" s="18" t="s">
        <v>28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7" customHeight="1">
      <c r="B4" s="5"/>
      <c r="E4" s="86" t="s">
        <v>63</v>
      </c>
      <c r="F4" s="87"/>
      <c r="G4" s="21" t="s">
        <v>25</v>
      </c>
      <c r="H4" s="77">
        <v>42370</v>
      </c>
      <c r="I4" s="21" t="s">
        <v>26</v>
      </c>
      <c r="J4" s="78">
        <v>42735</v>
      </c>
    </row>
    <row r="5" spans="1:22" ht="15.75">
      <c r="B5" s="5"/>
      <c r="G5" s="20"/>
      <c r="H5" s="20"/>
      <c r="L5" s="10"/>
      <c r="M5" s="10"/>
    </row>
    <row r="6" spans="1:22" ht="15.75">
      <c r="N6" s="11"/>
      <c r="O6" s="11"/>
      <c r="V6" s="12" t="s">
        <v>27</v>
      </c>
    </row>
    <row r="7" spans="1:22" ht="15.75" customHeight="1">
      <c r="A7" s="88" t="s">
        <v>2</v>
      </c>
      <c r="B7" s="91" t="s">
        <v>52</v>
      </c>
      <c r="C7" s="88" t="s">
        <v>12</v>
      </c>
      <c r="D7" s="88" t="s">
        <v>0</v>
      </c>
      <c r="E7" s="88" t="s">
        <v>50</v>
      </c>
      <c r="F7" s="88" t="s">
        <v>47</v>
      </c>
      <c r="G7" s="88" t="s">
        <v>48</v>
      </c>
      <c r="H7" s="88" t="s">
        <v>11</v>
      </c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</row>
    <row r="8" spans="1:22" ht="15.75" customHeight="1">
      <c r="A8" s="88"/>
      <c r="B8" s="91"/>
      <c r="C8" s="88"/>
      <c r="D8" s="88"/>
      <c r="E8" s="88"/>
      <c r="F8" s="88"/>
      <c r="G8" s="88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</row>
    <row r="9" spans="1:22" ht="41.25" customHeight="1">
      <c r="A9" s="89"/>
      <c r="B9" s="92"/>
      <c r="C9" s="89"/>
      <c r="D9" s="89"/>
      <c r="E9" s="89"/>
      <c r="F9" s="89"/>
      <c r="G9" s="89"/>
      <c r="H9" s="88" t="s">
        <v>51</v>
      </c>
      <c r="I9" s="88"/>
      <c r="J9" s="88"/>
      <c r="K9" s="88"/>
      <c r="L9" s="88"/>
      <c r="M9" s="88" t="s">
        <v>61</v>
      </c>
      <c r="N9" s="88"/>
      <c r="O9" s="88"/>
      <c r="P9" s="88" t="s">
        <v>10</v>
      </c>
      <c r="Q9" s="88"/>
      <c r="R9" s="88" t="s">
        <v>15</v>
      </c>
      <c r="S9" s="89"/>
      <c r="T9" s="88" t="s">
        <v>14</v>
      </c>
      <c r="U9" s="88"/>
      <c r="V9" s="88"/>
    </row>
    <row r="10" spans="1:22" s="4" customFormat="1" ht="120.75" customHeight="1">
      <c r="A10" s="89"/>
      <c r="B10" s="92"/>
      <c r="C10" s="89"/>
      <c r="D10" s="89"/>
      <c r="E10" s="89"/>
      <c r="F10" s="89"/>
      <c r="G10" s="89"/>
      <c r="H10" s="17" t="s">
        <v>74</v>
      </c>
      <c r="I10" s="81" t="s">
        <v>9</v>
      </c>
      <c r="J10" s="17" t="s">
        <v>65</v>
      </c>
      <c r="K10" s="81" t="s">
        <v>1</v>
      </c>
      <c r="L10" s="17" t="s">
        <v>13</v>
      </c>
      <c r="M10" s="81" t="s">
        <v>62</v>
      </c>
      <c r="N10" s="81" t="s">
        <v>9</v>
      </c>
      <c r="O10" s="81" t="s">
        <v>1</v>
      </c>
      <c r="P10" s="81" t="s">
        <v>9</v>
      </c>
      <c r="Q10" s="81" t="s">
        <v>1</v>
      </c>
      <c r="R10" s="81" t="s">
        <v>9</v>
      </c>
      <c r="S10" s="81" t="s">
        <v>1</v>
      </c>
      <c r="T10" s="81" t="s">
        <v>64</v>
      </c>
      <c r="U10" s="81" t="s">
        <v>9</v>
      </c>
      <c r="V10" s="1" t="s">
        <v>1</v>
      </c>
    </row>
    <row r="11" spans="1:22" s="4" customFormat="1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6">
        <v>8</v>
      </c>
      <c r="I11" s="13">
        <v>9</v>
      </c>
      <c r="J11" s="13" t="s">
        <v>24</v>
      </c>
      <c r="K11" s="13">
        <v>10</v>
      </c>
      <c r="L11" s="13" t="s">
        <v>29</v>
      </c>
      <c r="M11" s="13">
        <v>11</v>
      </c>
      <c r="N11" s="13">
        <v>12</v>
      </c>
      <c r="O11" s="13">
        <v>13</v>
      </c>
      <c r="P11" s="13">
        <v>14</v>
      </c>
      <c r="Q11" s="13">
        <v>15</v>
      </c>
      <c r="R11" s="13">
        <v>16</v>
      </c>
      <c r="S11" s="13">
        <v>17</v>
      </c>
      <c r="T11" s="13">
        <v>18</v>
      </c>
      <c r="U11" s="13">
        <v>19</v>
      </c>
      <c r="V11" s="82">
        <v>20</v>
      </c>
    </row>
    <row r="12" spans="1:22" s="52" customFormat="1">
      <c r="A12" s="49"/>
      <c r="B12" s="50" t="s">
        <v>3</v>
      </c>
      <c r="C12" s="51"/>
      <c r="D12" s="28">
        <f>D13+D45+D92+D109+D126</f>
        <v>8100287</v>
      </c>
      <c r="E12" s="28">
        <f>E13+E45+E92+E109+E126</f>
        <v>6917051</v>
      </c>
      <c r="F12" s="28">
        <f t="shared" ref="F12:F103" si="0">I12+N12+P12+R12+U12</f>
        <v>1181846</v>
      </c>
      <c r="G12" s="28">
        <f t="shared" ref="G12:G14" si="1">K12+O12+Q12+S12+V12</f>
        <v>1010285</v>
      </c>
      <c r="H12" s="29"/>
      <c r="I12" s="28">
        <f>I13+I45+I92+I109+I126</f>
        <v>236800</v>
      </c>
      <c r="J12" s="28">
        <f>J13+J45+J92+J109+J126</f>
        <v>236800</v>
      </c>
      <c r="K12" s="28">
        <f>K13+K45+K92+K109+K126</f>
        <v>102040</v>
      </c>
      <c r="L12" s="28">
        <f>L13+L45+L92+L109+L126</f>
        <v>102040</v>
      </c>
      <c r="M12" s="30"/>
      <c r="N12" s="28">
        <f t="shared" ref="N12:S12" si="2">N13+N45+N92+N109+N126</f>
        <v>116292</v>
      </c>
      <c r="O12" s="28">
        <f t="shared" si="2"/>
        <v>114681</v>
      </c>
      <c r="P12" s="28">
        <f t="shared" si="2"/>
        <v>82517</v>
      </c>
      <c r="Q12" s="28">
        <f t="shared" si="2"/>
        <v>52911</v>
      </c>
      <c r="R12" s="28">
        <f t="shared" si="2"/>
        <v>124724</v>
      </c>
      <c r="S12" s="28">
        <f t="shared" si="2"/>
        <v>124724</v>
      </c>
      <c r="T12" s="28"/>
      <c r="U12" s="28">
        <f>U13+U45+U92+U109+U126</f>
        <v>621513</v>
      </c>
      <c r="V12" s="28">
        <f>V13+V45+V92+V109+V126</f>
        <v>615929</v>
      </c>
    </row>
    <row r="13" spans="1:22" s="58" customFormat="1" ht="30">
      <c r="A13" s="53">
        <v>5100</v>
      </c>
      <c r="B13" s="54" t="s">
        <v>4</v>
      </c>
      <c r="C13" s="55"/>
      <c r="D13" s="56">
        <f>D14+D21+D23+D25+D27+D29+D36+D38</f>
        <v>7247199</v>
      </c>
      <c r="E13" s="56">
        <f>E14+E21+E23+E25+E27+E29+E36+E38</f>
        <v>6418153</v>
      </c>
      <c r="F13" s="56">
        <f t="shared" si="0"/>
        <v>829046</v>
      </c>
      <c r="G13" s="56">
        <f t="shared" si="1"/>
        <v>667091</v>
      </c>
      <c r="H13" s="56"/>
      <c r="I13" s="56">
        <f>I14+I21+I23+I25+I27+I29+I36+I38</f>
        <v>134760</v>
      </c>
      <c r="J13" s="56">
        <f>J14+J21+J23+J25+J27+J29+J36+J38</f>
        <v>134760</v>
      </c>
      <c r="K13" s="56">
        <f>K14+K21+K23+K25+K27+K29+K36+K38</f>
        <v>0</v>
      </c>
      <c r="L13" s="56">
        <f>L14+L21+L23+L25+L27+L29+L36+L38</f>
        <v>0</v>
      </c>
      <c r="M13" s="57"/>
      <c r="N13" s="56">
        <f t="shared" ref="N13:S13" si="3">N14+N21+N23+N25+N27+N29+N36+N38</f>
        <v>116292</v>
      </c>
      <c r="O13" s="56">
        <f t="shared" si="3"/>
        <v>114681</v>
      </c>
      <c r="P13" s="56">
        <f t="shared" si="3"/>
        <v>25760</v>
      </c>
      <c r="Q13" s="56">
        <f t="shared" si="3"/>
        <v>5760</v>
      </c>
      <c r="R13" s="56">
        <f t="shared" si="3"/>
        <v>0</v>
      </c>
      <c r="S13" s="56">
        <f t="shared" si="3"/>
        <v>0</v>
      </c>
      <c r="T13" s="57"/>
      <c r="U13" s="56">
        <f>U14+U21+U23+U25+U27+U29+U36+U38</f>
        <v>552234</v>
      </c>
      <c r="V13" s="56">
        <f>V14+V21+V23+V25+V27+V29+V36+V38</f>
        <v>546650</v>
      </c>
    </row>
    <row r="14" spans="1:22" s="58" customFormat="1" ht="15" hidden="1" customHeight="1">
      <c r="A14" s="25" t="s">
        <v>16</v>
      </c>
      <c r="B14" s="25" t="s">
        <v>39</v>
      </c>
      <c r="C14" s="2"/>
      <c r="D14" s="31">
        <f>SUM(D15:D20)</f>
        <v>0</v>
      </c>
      <c r="E14" s="31">
        <f>SUM(E15:E20)</f>
        <v>0</v>
      </c>
      <c r="F14" s="59">
        <f t="shared" si="0"/>
        <v>0</v>
      </c>
      <c r="G14" s="59">
        <f t="shared" si="1"/>
        <v>0</v>
      </c>
      <c r="H14" s="2"/>
      <c r="I14" s="31">
        <f>SUM(I15:I20)</f>
        <v>0</v>
      </c>
      <c r="J14" s="31">
        <f>SUM(J15:J20)</f>
        <v>0</v>
      </c>
      <c r="K14" s="31">
        <f>SUM(K15:K20)</f>
        <v>0</v>
      </c>
      <c r="L14" s="31">
        <f>SUM(L15:L20)</f>
        <v>0</v>
      </c>
      <c r="M14" s="49"/>
      <c r="N14" s="31">
        <f t="shared" ref="N14:S14" si="4">SUM(N15:N20)</f>
        <v>0</v>
      </c>
      <c r="O14" s="31">
        <f t="shared" si="4"/>
        <v>0</v>
      </c>
      <c r="P14" s="31">
        <f t="shared" si="4"/>
        <v>0</v>
      </c>
      <c r="Q14" s="31">
        <f t="shared" si="4"/>
        <v>0</v>
      </c>
      <c r="R14" s="31">
        <f t="shared" si="4"/>
        <v>0</v>
      </c>
      <c r="S14" s="31">
        <f t="shared" si="4"/>
        <v>0</v>
      </c>
      <c r="T14" s="49"/>
      <c r="U14" s="31">
        <f t="shared" ref="U14:V14" si="5">SUM(U15:U20)</f>
        <v>0</v>
      </c>
      <c r="V14" s="31">
        <f t="shared" si="5"/>
        <v>0</v>
      </c>
    </row>
    <row r="15" spans="1:22" s="58" customFormat="1" ht="15" hidden="1" customHeight="1">
      <c r="A15" s="25"/>
      <c r="B15" s="25" t="s">
        <v>31</v>
      </c>
      <c r="C15" s="2"/>
      <c r="D15" s="31"/>
      <c r="E15" s="31"/>
      <c r="F15" s="59"/>
      <c r="G15" s="59"/>
      <c r="H15" s="2"/>
      <c r="I15" s="31"/>
      <c r="J15" s="31"/>
      <c r="K15" s="31"/>
      <c r="L15" s="31"/>
      <c r="M15" s="49"/>
      <c r="N15" s="31"/>
      <c r="O15" s="31"/>
      <c r="P15" s="31"/>
      <c r="Q15" s="31"/>
      <c r="R15" s="31"/>
      <c r="S15" s="31"/>
      <c r="T15" s="49"/>
      <c r="U15" s="26"/>
      <c r="V15" s="26"/>
    </row>
    <row r="16" spans="1:22" s="58" customFormat="1" ht="15" hidden="1" customHeight="1">
      <c r="A16" s="25"/>
      <c r="B16" s="25" t="s">
        <v>68</v>
      </c>
      <c r="C16" s="2"/>
      <c r="D16" s="31"/>
      <c r="E16" s="31"/>
      <c r="F16" s="59"/>
      <c r="G16" s="59"/>
      <c r="H16" s="2"/>
      <c r="I16" s="31"/>
      <c r="J16" s="31"/>
      <c r="K16" s="31"/>
      <c r="L16" s="31"/>
      <c r="M16" s="49"/>
      <c r="N16" s="31"/>
      <c r="O16" s="31"/>
      <c r="P16" s="31"/>
      <c r="Q16" s="31"/>
      <c r="R16" s="31"/>
      <c r="S16" s="31"/>
      <c r="T16" s="49"/>
      <c r="U16" s="26"/>
      <c r="V16" s="26"/>
    </row>
    <row r="17" spans="1:22" s="58" customFormat="1" ht="15" hidden="1" customHeight="1">
      <c r="A17" s="25"/>
      <c r="B17" s="25" t="s">
        <v>30</v>
      </c>
      <c r="C17" s="2"/>
      <c r="D17" s="31"/>
      <c r="E17" s="31"/>
      <c r="F17" s="59"/>
      <c r="G17" s="59"/>
      <c r="H17" s="2"/>
      <c r="I17" s="31"/>
      <c r="J17" s="31"/>
      <c r="K17" s="31"/>
      <c r="L17" s="31"/>
      <c r="M17" s="49"/>
      <c r="N17" s="31"/>
      <c r="O17" s="31"/>
      <c r="P17" s="31"/>
      <c r="Q17" s="31"/>
      <c r="R17" s="31"/>
      <c r="S17" s="31"/>
      <c r="T17" s="49"/>
      <c r="U17" s="26"/>
      <c r="V17" s="26"/>
    </row>
    <row r="18" spans="1:22" s="58" customFormat="1" ht="15" hidden="1" customHeight="1">
      <c r="A18" s="25"/>
      <c r="B18" s="25" t="s">
        <v>68</v>
      </c>
      <c r="C18" s="2"/>
      <c r="D18" s="31"/>
      <c r="E18" s="31"/>
      <c r="F18" s="59"/>
      <c r="G18" s="59"/>
      <c r="H18" s="2"/>
      <c r="I18" s="31"/>
      <c r="J18" s="31"/>
      <c r="K18" s="31"/>
      <c r="L18" s="31"/>
      <c r="M18" s="49"/>
      <c r="N18" s="31"/>
      <c r="O18" s="31"/>
      <c r="P18" s="31"/>
      <c r="Q18" s="31"/>
      <c r="R18" s="31"/>
      <c r="S18" s="31"/>
      <c r="T18" s="49"/>
      <c r="U18" s="26"/>
      <c r="V18" s="26"/>
    </row>
    <row r="19" spans="1:22" s="58" customFormat="1" ht="15" hidden="1" customHeight="1">
      <c r="A19" s="25"/>
      <c r="B19" s="25" t="s">
        <v>69</v>
      </c>
      <c r="C19" s="2"/>
      <c r="D19" s="31"/>
      <c r="E19" s="31"/>
      <c r="F19" s="59"/>
      <c r="G19" s="59"/>
      <c r="H19" s="2"/>
      <c r="I19" s="31"/>
      <c r="J19" s="31"/>
      <c r="K19" s="31"/>
      <c r="L19" s="31"/>
      <c r="M19" s="49"/>
      <c r="N19" s="31"/>
      <c r="O19" s="31"/>
      <c r="P19" s="31"/>
      <c r="Q19" s="31"/>
      <c r="R19" s="31"/>
      <c r="S19" s="31"/>
      <c r="T19" s="49"/>
      <c r="U19" s="26"/>
      <c r="V19" s="26"/>
    </row>
    <row r="20" spans="1:22" s="58" customFormat="1" ht="15" hidden="1" customHeight="1">
      <c r="A20" s="9"/>
      <c r="B20" s="25" t="s">
        <v>68</v>
      </c>
      <c r="C20" s="2"/>
      <c r="D20" s="31"/>
      <c r="E20" s="31"/>
      <c r="F20" s="59"/>
      <c r="G20" s="59"/>
      <c r="H20" s="2"/>
      <c r="I20" s="31"/>
      <c r="J20" s="31"/>
      <c r="K20" s="31"/>
      <c r="L20" s="31"/>
      <c r="M20" s="9"/>
      <c r="N20" s="31"/>
      <c r="O20" s="31"/>
      <c r="P20" s="31"/>
      <c r="Q20" s="31"/>
      <c r="R20" s="31"/>
      <c r="S20" s="31"/>
      <c r="T20" s="9"/>
      <c r="U20" s="26"/>
      <c r="V20" s="26"/>
    </row>
    <row r="21" spans="1:22" s="58" customFormat="1" ht="15" hidden="1" customHeight="1">
      <c r="A21" s="25" t="s">
        <v>17</v>
      </c>
      <c r="B21" s="25" t="s">
        <v>40</v>
      </c>
      <c r="C21" s="2"/>
      <c r="D21" s="31">
        <f>SUM(D22)</f>
        <v>0</v>
      </c>
      <c r="E21" s="31">
        <f>SUM(E22)</f>
        <v>0</v>
      </c>
      <c r="F21" s="59">
        <f t="shared" si="0"/>
        <v>0</v>
      </c>
      <c r="G21" s="59">
        <f t="shared" ref="G21" si="6">K21+O21+Q21+S21+V21</f>
        <v>0</v>
      </c>
      <c r="H21" s="2"/>
      <c r="I21" s="31">
        <f t="shared" ref="I21:L21" si="7">SUM(I22)</f>
        <v>0</v>
      </c>
      <c r="J21" s="31">
        <f t="shared" si="7"/>
        <v>0</v>
      </c>
      <c r="K21" s="31">
        <f t="shared" si="7"/>
        <v>0</v>
      </c>
      <c r="L21" s="31">
        <f t="shared" si="7"/>
        <v>0</v>
      </c>
      <c r="M21" s="9"/>
      <c r="N21" s="31">
        <f t="shared" ref="N21:S21" si="8">SUM(N22)</f>
        <v>0</v>
      </c>
      <c r="O21" s="31">
        <f t="shared" si="8"/>
        <v>0</v>
      </c>
      <c r="P21" s="31">
        <f t="shared" si="8"/>
        <v>0</v>
      </c>
      <c r="Q21" s="31">
        <f t="shared" si="8"/>
        <v>0</v>
      </c>
      <c r="R21" s="31">
        <f t="shared" si="8"/>
        <v>0</v>
      </c>
      <c r="S21" s="31">
        <f t="shared" si="8"/>
        <v>0</v>
      </c>
      <c r="T21" s="9"/>
      <c r="U21" s="31">
        <f t="shared" ref="U21:V21" si="9">SUM(U22)</f>
        <v>0</v>
      </c>
      <c r="V21" s="31">
        <f t="shared" si="9"/>
        <v>0</v>
      </c>
    </row>
    <row r="22" spans="1:22" s="58" customFormat="1" ht="15" hidden="1" customHeight="1">
      <c r="A22" s="9"/>
      <c r="B22" s="25" t="s">
        <v>53</v>
      </c>
      <c r="C22" s="2"/>
      <c r="D22" s="31"/>
      <c r="E22" s="31"/>
      <c r="F22" s="60"/>
      <c r="G22" s="60"/>
      <c r="H22" s="2"/>
      <c r="I22" s="31"/>
      <c r="J22" s="31"/>
      <c r="K22" s="31"/>
      <c r="L22" s="31"/>
      <c r="M22" s="9"/>
      <c r="N22" s="31"/>
      <c r="O22" s="31"/>
      <c r="P22" s="31"/>
      <c r="Q22" s="31"/>
      <c r="R22" s="31"/>
      <c r="S22" s="31"/>
      <c r="T22" s="9"/>
      <c r="U22" s="26"/>
      <c r="V22" s="26"/>
    </row>
    <row r="23" spans="1:22" s="58" customFormat="1" ht="15" hidden="1" customHeight="1">
      <c r="A23" s="25" t="s">
        <v>18</v>
      </c>
      <c r="B23" s="25" t="s">
        <v>41</v>
      </c>
      <c r="C23" s="14"/>
      <c r="D23" s="31">
        <f>SUM(D24)</f>
        <v>0</v>
      </c>
      <c r="E23" s="31">
        <f>SUM(E24)</f>
        <v>0</v>
      </c>
      <c r="F23" s="59">
        <f t="shared" si="0"/>
        <v>0</v>
      </c>
      <c r="G23" s="59">
        <f t="shared" ref="G23" si="10">K23+O23+Q23+S23+V23</f>
        <v>0</v>
      </c>
      <c r="H23" s="2"/>
      <c r="I23" s="31">
        <f t="shared" ref="I23:L23" si="11">SUM(I24)</f>
        <v>0</v>
      </c>
      <c r="J23" s="31">
        <f t="shared" si="11"/>
        <v>0</v>
      </c>
      <c r="K23" s="31">
        <f t="shared" si="11"/>
        <v>0</v>
      </c>
      <c r="L23" s="31">
        <f t="shared" si="11"/>
        <v>0</v>
      </c>
      <c r="M23" s="9"/>
      <c r="N23" s="31">
        <f t="shared" ref="N23:S23" si="12">SUM(N24)</f>
        <v>0</v>
      </c>
      <c r="O23" s="31">
        <f t="shared" si="12"/>
        <v>0</v>
      </c>
      <c r="P23" s="31">
        <f t="shared" si="12"/>
        <v>0</v>
      </c>
      <c r="Q23" s="31">
        <f t="shared" si="12"/>
        <v>0</v>
      </c>
      <c r="R23" s="31">
        <f t="shared" si="12"/>
        <v>0</v>
      </c>
      <c r="S23" s="31">
        <f t="shared" si="12"/>
        <v>0</v>
      </c>
      <c r="T23" s="9"/>
      <c r="U23" s="31">
        <f t="shared" ref="U23:V23" si="13">SUM(U24)</f>
        <v>0</v>
      </c>
      <c r="V23" s="31">
        <f t="shared" si="13"/>
        <v>0</v>
      </c>
    </row>
    <row r="24" spans="1:22" s="58" customFormat="1" ht="15" hidden="1" customHeight="1">
      <c r="A24" s="9"/>
      <c r="B24" s="25" t="s">
        <v>54</v>
      </c>
      <c r="C24" s="14"/>
      <c r="D24" s="31"/>
      <c r="E24" s="31"/>
      <c r="F24" s="60"/>
      <c r="G24" s="60"/>
      <c r="H24" s="2"/>
      <c r="I24" s="31"/>
      <c r="J24" s="31"/>
      <c r="K24" s="31"/>
      <c r="L24" s="31"/>
      <c r="M24" s="9"/>
      <c r="N24" s="31"/>
      <c r="O24" s="31"/>
      <c r="P24" s="31"/>
      <c r="Q24" s="31"/>
      <c r="R24" s="31"/>
      <c r="S24" s="31"/>
      <c r="T24" s="9"/>
      <c r="U24" s="26"/>
      <c r="V24" s="26"/>
    </row>
    <row r="25" spans="1:22" s="58" customFormat="1" ht="15" hidden="1" customHeight="1">
      <c r="A25" s="25" t="s">
        <v>19</v>
      </c>
      <c r="B25" s="25" t="s">
        <v>42</v>
      </c>
      <c r="C25" s="14"/>
      <c r="D25" s="31">
        <f>D26</f>
        <v>0</v>
      </c>
      <c r="E25" s="31">
        <f>E26</f>
        <v>0</v>
      </c>
      <c r="F25" s="59">
        <f t="shared" si="0"/>
        <v>0</v>
      </c>
      <c r="G25" s="59">
        <f t="shared" ref="G25" si="14">K25+O25+Q25+S25+V25</f>
        <v>0</v>
      </c>
      <c r="H25" s="2"/>
      <c r="I25" s="31">
        <f>I26</f>
        <v>0</v>
      </c>
      <c r="J25" s="31">
        <f>J26</f>
        <v>0</v>
      </c>
      <c r="K25" s="31">
        <f>K26</f>
        <v>0</v>
      </c>
      <c r="L25" s="31">
        <f>L26</f>
        <v>0</v>
      </c>
      <c r="M25" s="9"/>
      <c r="N25" s="31">
        <f t="shared" ref="N25:S25" si="15">N26</f>
        <v>0</v>
      </c>
      <c r="O25" s="31">
        <f t="shared" si="15"/>
        <v>0</v>
      </c>
      <c r="P25" s="31">
        <f t="shared" si="15"/>
        <v>0</v>
      </c>
      <c r="Q25" s="31">
        <f t="shared" si="15"/>
        <v>0</v>
      </c>
      <c r="R25" s="31">
        <f t="shared" si="15"/>
        <v>0</v>
      </c>
      <c r="S25" s="31">
        <f t="shared" si="15"/>
        <v>0</v>
      </c>
      <c r="T25" s="9"/>
      <c r="U25" s="31">
        <f>U26</f>
        <v>0</v>
      </c>
      <c r="V25" s="31">
        <f>V26</f>
        <v>0</v>
      </c>
    </row>
    <row r="26" spans="1:22" s="58" customFormat="1" ht="15" hidden="1" customHeight="1">
      <c r="A26" s="9"/>
      <c r="B26" s="25" t="s">
        <v>33</v>
      </c>
      <c r="C26" s="14"/>
      <c r="D26" s="31"/>
      <c r="E26" s="31"/>
      <c r="F26" s="60"/>
      <c r="G26" s="60"/>
      <c r="H26" s="2"/>
      <c r="I26" s="31"/>
      <c r="J26" s="31"/>
      <c r="K26" s="31"/>
      <c r="L26" s="31"/>
      <c r="M26" s="9"/>
      <c r="N26" s="31"/>
      <c r="O26" s="31"/>
      <c r="P26" s="31"/>
      <c r="Q26" s="31"/>
      <c r="R26" s="31"/>
      <c r="S26" s="31"/>
      <c r="T26" s="9"/>
      <c r="U26" s="26"/>
      <c r="V26" s="26"/>
    </row>
    <row r="27" spans="1:22" s="58" customFormat="1" ht="15" hidden="1" customHeight="1">
      <c r="A27" s="25" t="s">
        <v>20</v>
      </c>
      <c r="B27" s="25" t="s">
        <v>43</v>
      </c>
      <c r="C27" s="14"/>
      <c r="D27" s="31">
        <f>SUM(D28)</f>
        <v>0</v>
      </c>
      <c r="E27" s="31">
        <f>SUM(E28)</f>
        <v>0</v>
      </c>
      <c r="F27" s="59">
        <f t="shared" si="0"/>
        <v>0</v>
      </c>
      <c r="G27" s="59">
        <f t="shared" ref="G27" si="16">K27+O27+Q27+S27+V27</f>
        <v>0</v>
      </c>
      <c r="H27" s="2"/>
      <c r="I27" s="31">
        <f t="shared" ref="I27:L27" si="17">SUM(I28)</f>
        <v>0</v>
      </c>
      <c r="J27" s="31">
        <f t="shared" si="17"/>
        <v>0</v>
      </c>
      <c r="K27" s="31">
        <f t="shared" si="17"/>
        <v>0</v>
      </c>
      <c r="L27" s="31">
        <f t="shared" si="17"/>
        <v>0</v>
      </c>
      <c r="M27" s="9"/>
      <c r="N27" s="31">
        <f t="shared" ref="N27:S27" si="18">SUM(N28)</f>
        <v>0</v>
      </c>
      <c r="O27" s="31">
        <f t="shared" si="18"/>
        <v>0</v>
      </c>
      <c r="P27" s="31">
        <f t="shared" si="18"/>
        <v>0</v>
      </c>
      <c r="Q27" s="31">
        <f t="shared" si="18"/>
        <v>0</v>
      </c>
      <c r="R27" s="31">
        <f t="shared" si="18"/>
        <v>0</v>
      </c>
      <c r="S27" s="31">
        <f t="shared" si="18"/>
        <v>0</v>
      </c>
      <c r="T27" s="9"/>
      <c r="U27" s="31">
        <f t="shared" ref="U27:V27" si="19">SUM(U28)</f>
        <v>0</v>
      </c>
      <c r="V27" s="31">
        <f t="shared" si="19"/>
        <v>0</v>
      </c>
    </row>
    <row r="28" spans="1:22" s="58" customFormat="1" ht="15" hidden="1" customHeight="1">
      <c r="A28" s="9"/>
      <c r="B28" s="25" t="s">
        <v>55</v>
      </c>
      <c r="C28" s="14"/>
      <c r="D28" s="31"/>
      <c r="E28" s="31"/>
      <c r="F28" s="32"/>
      <c r="G28" s="60"/>
      <c r="H28" s="2"/>
      <c r="I28" s="31"/>
      <c r="J28" s="31"/>
      <c r="K28" s="31"/>
      <c r="L28" s="31"/>
      <c r="M28" s="9"/>
      <c r="N28" s="31"/>
      <c r="O28" s="31"/>
      <c r="P28" s="31"/>
      <c r="Q28" s="31"/>
      <c r="R28" s="31"/>
      <c r="S28" s="31"/>
      <c r="T28" s="9"/>
      <c r="U28" s="26"/>
      <c r="V28" s="26"/>
    </row>
    <row r="29" spans="1:22" s="58" customFormat="1" ht="40.5" customHeight="1">
      <c r="A29" s="25" t="s">
        <v>21</v>
      </c>
      <c r="B29" s="25" t="s">
        <v>44</v>
      </c>
      <c r="C29" s="14"/>
      <c r="D29" s="31">
        <f>SUM(D30:D35)</f>
        <v>1949097</v>
      </c>
      <c r="E29" s="31">
        <f>SUM(E30:E35)</f>
        <v>1656619</v>
      </c>
      <c r="F29" s="59">
        <f t="shared" si="0"/>
        <v>292478</v>
      </c>
      <c r="G29" s="59">
        <f t="shared" ref="G29:G34" si="20">K29+O29+Q29+S29+V29</f>
        <v>135598</v>
      </c>
      <c r="H29" s="2"/>
      <c r="I29" s="31">
        <f>SUM(I30:I34)</f>
        <v>134760</v>
      </c>
      <c r="J29" s="31">
        <f t="shared" ref="J29:S29" si="21">SUM(J30:J34)</f>
        <v>134760</v>
      </c>
      <c r="K29" s="31">
        <f t="shared" si="21"/>
        <v>0</v>
      </c>
      <c r="L29" s="31">
        <f t="shared" si="21"/>
        <v>0</v>
      </c>
      <c r="M29" s="31">
        <f t="shared" si="21"/>
        <v>0</v>
      </c>
      <c r="N29" s="31">
        <f t="shared" si="21"/>
        <v>0</v>
      </c>
      <c r="O29" s="31">
        <f t="shared" si="21"/>
        <v>0</v>
      </c>
      <c r="P29" s="31">
        <f t="shared" si="21"/>
        <v>20600</v>
      </c>
      <c r="Q29" s="31">
        <f t="shared" si="21"/>
        <v>600</v>
      </c>
      <c r="R29" s="31">
        <f t="shared" si="21"/>
        <v>0</v>
      </c>
      <c r="S29" s="31">
        <f t="shared" si="21"/>
        <v>0</v>
      </c>
      <c r="T29" s="9"/>
      <c r="U29" s="31">
        <f>SUM(U30:U34)</f>
        <v>137118</v>
      </c>
      <c r="V29" s="31">
        <f>SUM(V30:V34)</f>
        <v>134998</v>
      </c>
    </row>
    <row r="30" spans="1:22" s="58" customFormat="1" ht="138.75" customHeight="1">
      <c r="A30" s="25"/>
      <c r="B30" s="61" t="s">
        <v>78</v>
      </c>
      <c r="C30" s="14" t="s">
        <v>79</v>
      </c>
      <c r="D30" s="62">
        <v>134760</v>
      </c>
      <c r="E30" s="32"/>
      <c r="F30" s="60"/>
      <c r="G30" s="60"/>
      <c r="H30" s="9" t="s">
        <v>80</v>
      </c>
      <c r="I30" s="32">
        <v>134760</v>
      </c>
      <c r="J30" s="32">
        <v>134760</v>
      </c>
      <c r="K30" s="32"/>
      <c r="L30" s="32"/>
      <c r="M30" s="9"/>
      <c r="N30" s="32"/>
      <c r="O30" s="32"/>
      <c r="P30" s="32"/>
      <c r="Q30" s="32"/>
      <c r="R30" s="32"/>
      <c r="S30" s="32"/>
      <c r="T30" s="9"/>
      <c r="U30" s="32"/>
      <c r="V30" s="32"/>
    </row>
    <row r="31" spans="1:22" hidden="1">
      <c r="A31" s="3"/>
      <c r="B31" s="6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s="58" customFormat="1" ht="60">
      <c r="A32" s="25"/>
      <c r="B32" s="63" t="s">
        <v>83</v>
      </c>
      <c r="C32" s="14" t="s">
        <v>84</v>
      </c>
      <c r="D32" s="32">
        <v>1793737</v>
      </c>
      <c r="E32" s="32">
        <v>1656619</v>
      </c>
      <c r="F32" s="60">
        <f t="shared" si="0"/>
        <v>137118</v>
      </c>
      <c r="G32" s="60">
        <f t="shared" si="20"/>
        <v>134998</v>
      </c>
      <c r="H32" s="9"/>
      <c r="I32" s="32"/>
      <c r="J32" s="32"/>
      <c r="K32" s="32"/>
      <c r="L32" s="32"/>
      <c r="M32" s="9"/>
      <c r="N32" s="32"/>
      <c r="O32" s="32"/>
      <c r="P32" s="32"/>
      <c r="Q32" s="32"/>
      <c r="R32" s="32"/>
      <c r="S32" s="32"/>
      <c r="T32" s="9">
        <v>42</v>
      </c>
      <c r="U32" s="27">
        <v>137118</v>
      </c>
      <c r="V32" s="27">
        <v>134998</v>
      </c>
    </row>
    <row r="33" spans="1:22" s="64" customFormat="1" ht="30">
      <c r="A33" s="25"/>
      <c r="B33" s="63" t="s">
        <v>85</v>
      </c>
      <c r="C33" s="14" t="s">
        <v>79</v>
      </c>
      <c r="D33" s="32">
        <v>20000</v>
      </c>
      <c r="E33" s="32"/>
      <c r="F33" s="60">
        <f t="shared" si="0"/>
        <v>20000</v>
      </c>
      <c r="G33" s="60">
        <f t="shared" si="20"/>
        <v>0</v>
      </c>
      <c r="H33" s="9"/>
      <c r="I33" s="32"/>
      <c r="J33" s="32"/>
      <c r="K33" s="32"/>
      <c r="L33" s="32"/>
      <c r="M33" s="9"/>
      <c r="N33" s="32"/>
      <c r="O33" s="32"/>
      <c r="P33" s="32">
        <v>20000</v>
      </c>
      <c r="Q33" s="32"/>
      <c r="R33" s="32"/>
      <c r="S33" s="32"/>
      <c r="T33" s="9"/>
      <c r="U33" s="27"/>
      <c r="V33" s="27"/>
    </row>
    <row r="34" spans="1:22" s="64" customFormat="1" ht="60">
      <c r="A34" s="25"/>
      <c r="B34" s="63" t="s">
        <v>102</v>
      </c>
      <c r="C34" s="80" t="s">
        <v>79</v>
      </c>
      <c r="D34" s="32">
        <v>600</v>
      </c>
      <c r="E34" s="32"/>
      <c r="F34" s="60">
        <f t="shared" si="0"/>
        <v>600</v>
      </c>
      <c r="G34" s="60">
        <f t="shared" si="20"/>
        <v>600</v>
      </c>
      <c r="H34" s="9"/>
      <c r="I34" s="32"/>
      <c r="J34" s="32"/>
      <c r="K34" s="32"/>
      <c r="L34" s="32"/>
      <c r="M34" s="9"/>
      <c r="N34" s="32"/>
      <c r="O34" s="32"/>
      <c r="P34" s="32">
        <v>600</v>
      </c>
      <c r="Q34" s="32">
        <v>600</v>
      </c>
      <c r="R34" s="32"/>
      <c r="S34" s="32"/>
      <c r="T34" s="9"/>
      <c r="U34" s="27"/>
      <c r="V34" s="27"/>
    </row>
    <row r="35" spans="1:22" s="58" customFormat="1" ht="15" hidden="1" customHeight="1">
      <c r="A35" s="9"/>
      <c r="B35" s="25" t="s">
        <v>56</v>
      </c>
      <c r="C35" s="14"/>
      <c r="D35" s="31"/>
      <c r="E35" s="31"/>
      <c r="F35" s="32"/>
      <c r="G35" s="60"/>
      <c r="H35" s="2"/>
      <c r="I35" s="31"/>
      <c r="J35" s="31"/>
      <c r="K35" s="31"/>
      <c r="L35" s="31"/>
      <c r="M35" s="9"/>
      <c r="N35" s="31"/>
      <c r="O35" s="31"/>
      <c r="P35" s="31"/>
      <c r="Q35" s="31"/>
      <c r="R35" s="31"/>
      <c r="S35" s="31"/>
      <c r="T35" s="9"/>
      <c r="U35" s="26"/>
      <c r="V35" s="26"/>
    </row>
    <row r="36" spans="1:22" s="58" customFormat="1" ht="15" hidden="1" customHeight="1">
      <c r="A36" s="25" t="s">
        <v>22</v>
      </c>
      <c r="B36" s="25" t="s">
        <v>45</v>
      </c>
      <c r="C36" s="14"/>
      <c r="D36" s="31">
        <f>D37</f>
        <v>0</v>
      </c>
      <c r="E36" s="31">
        <f>E37</f>
        <v>0</v>
      </c>
      <c r="F36" s="59">
        <f t="shared" si="0"/>
        <v>0</v>
      </c>
      <c r="G36" s="59">
        <f t="shared" ref="G36" si="22">K36+O36+Q36+S36+V36</f>
        <v>0</v>
      </c>
      <c r="H36" s="2"/>
      <c r="I36" s="31">
        <f t="shared" ref="I36:L36" si="23">I37</f>
        <v>0</v>
      </c>
      <c r="J36" s="31">
        <f t="shared" si="23"/>
        <v>0</v>
      </c>
      <c r="K36" s="31">
        <f t="shared" si="23"/>
        <v>0</v>
      </c>
      <c r="L36" s="31">
        <f t="shared" si="23"/>
        <v>0</v>
      </c>
      <c r="M36" s="9"/>
      <c r="N36" s="31">
        <f t="shared" ref="N36:S36" si="24">N37</f>
        <v>0</v>
      </c>
      <c r="O36" s="31">
        <f t="shared" si="24"/>
        <v>0</v>
      </c>
      <c r="P36" s="31">
        <f t="shared" si="24"/>
        <v>0</v>
      </c>
      <c r="Q36" s="31">
        <f t="shared" si="24"/>
        <v>0</v>
      </c>
      <c r="R36" s="31">
        <f t="shared" si="24"/>
        <v>0</v>
      </c>
      <c r="S36" s="31">
        <f t="shared" si="24"/>
        <v>0</v>
      </c>
      <c r="T36" s="9"/>
      <c r="U36" s="31">
        <f>U37</f>
        <v>0</v>
      </c>
      <c r="V36" s="31">
        <f>V37</f>
        <v>0</v>
      </c>
    </row>
    <row r="37" spans="1:22" s="58" customFormat="1" ht="15" hidden="1" customHeight="1">
      <c r="A37" s="9"/>
      <c r="B37" s="25" t="s">
        <v>56</v>
      </c>
      <c r="C37" s="14"/>
      <c r="D37" s="31"/>
      <c r="E37" s="31"/>
      <c r="F37" s="32"/>
      <c r="G37" s="60"/>
      <c r="H37" s="2"/>
      <c r="I37" s="31"/>
      <c r="J37" s="31"/>
      <c r="K37" s="31"/>
      <c r="L37" s="31"/>
      <c r="M37" s="9"/>
      <c r="N37" s="31"/>
      <c r="O37" s="31"/>
      <c r="P37" s="31"/>
      <c r="Q37" s="31"/>
      <c r="R37" s="31"/>
      <c r="S37" s="31"/>
      <c r="T37" s="9"/>
      <c r="U37" s="26"/>
      <c r="V37" s="26"/>
    </row>
    <row r="38" spans="1:22" s="58" customFormat="1" ht="15" customHeight="1">
      <c r="A38" s="25" t="s">
        <v>23</v>
      </c>
      <c r="B38" s="25" t="s">
        <v>46</v>
      </c>
      <c r="C38" s="14"/>
      <c r="D38" s="31">
        <f>SUM(D39:D44)</f>
        <v>5298102</v>
      </c>
      <c r="E38" s="31">
        <f>SUM(E39:E44)</f>
        <v>4761534</v>
      </c>
      <c r="F38" s="59">
        <f t="shared" si="0"/>
        <v>536568</v>
      </c>
      <c r="G38" s="59">
        <f t="shared" ref="G38:H43" si="25">K38+O38+Q38+S38+V38</f>
        <v>531493</v>
      </c>
      <c r="H38" s="2"/>
      <c r="I38" s="31">
        <f t="shared" ref="I38:L38" si="26">SUM(I39:I44)</f>
        <v>0</v>
      </c>
      <c r="J38" s="31">
        <f t="shared" si="26"/>
        <v>0</v>
      </c>
      <c r="K38" s="31">
        <f t="shared" si="26"/>
        <v>0</v>
      </c>
      <c r="L38" s="31">
        <f t="shared" si="26"/>
        <v>0</v>
      </c>
      <c r="M38" s="9"/>
      <c r="N38" s="31">
        <f t="shared" ref="N38:S38" si="27">SUM(N39:N44)</f>
        <v>116292</v>
      </c>
      <c r="O38" s="31">
        <f t="shared" si="27"/>
        <v>114681</v>
      </c>
      <c r="P38" s="31">
        <f t="shared" si="27"/>
        <v>5160</v>
      </c>
      <c r="Q38" s="31">
        <f t="shared" si="27"/>
        <v>5160</v>
      </c>
      <c r="R38" s="31">
        <f t="shared" si="27"/>
        <v>0</v>
      </c>
      <c r="S38" s="31">
        <f t="shared" si="27"/>
        <v>0</v>
      </c>
      <c r="T38" s="9"/>
      <c r="U38" s="31">
        <f>SUM(U39:U44)</f>
        <v>415116</v>
      </c>
      <c r="V38" s="31">
        <f>SUM(V39:V44)</f>
        <v>411652</v>
      </c>
    </row>
    <row r="39" spans="1:22" s="58" customFormat="1" ht="63.75" customHeight="1">
      <c r="A39" s="25"/>
      <c r="B39" s="63" t="s">
        <v>86</v>
      </c>
      <c r="C39" s="14" t="s">
        <v>84</v>
      </c>
      <c r="D39" s="32">
        <v>5176650</v>
      </c>
      <c r="E39" s="32">
        <v>4761534</v>
      </c>
      <c r="F39" s="60">
        <f t="shared" si="0"/>
        <v>415116</v>
      </c>
      <c r="G39" s="60">
        <f t="shared" si="25"/>
        <v>411652</v>
      </c>
      <c r="H39" s="9"/>
      <c r="I39" s="32"/>
      <c r="J39" s="32"/>
      <c r="K39" s="32"/>
      <c r="L39" s="32"/>
      <c r="M39" s="9"/>
      <c r="N39" s="32"/>
      <c r="O39" s="32"/>
      <c r="P39" s="32"/>
      <c r="Q39" s="32"/>
      <c r="R39" s="32"/>
      <c r="S39" s="32"/>
      <c r="T39" s="9">
        <v>42</v>
      </c>
      <c r="U39" s="27">
        <v>415116</v>
      </c>
      <c r="V39" s="27">
        <v>411652</v>
      </c>
    </row>
    <row r="40" spans="1:22" s="64" customFormat="1" ht="21.75" customHeight="1">
      <c r="A40" s="25"/>
      <c r="B40" s="65" t="s">
        <v>87</v>
      </c>
      <c r="C40" s="14" t="s">
        <v>82</v>
      </c>
      <c r="D40" s="32">
        <v>43733</v>
      </c>
      <c r="E40" s="32"/>
      <c r="F40" s="60">
        <f t="shared" si="0"/>
        <v>43733</v>
      </c>
      <c r="G40" s="60">
        <f t="shared" si="25"/>
        <v>43733</v>
      </c>
      <c r="H40" s="9"/>
      <c r="I40" s="32"/>
      <c r="J40" s="32"/>
      <c r="K40" s="32"/>
      <c r="L40" s="32"/>
      <c r="M40" s="9" t="s">
        <v>80</v>
      </c>
      <c r="N40" s="66">
        <v>41333</v>
      </c>
      <c r="O40" s="32">
        <v>41333</v>
      </c>
      <c r="P40" s="32">
        <v>2400</v>
      </c>
      <c r="Q40" s="32">
        <v>2400</v>
      </c>
      <c r="R40" s="32"/>
      <c r="S40" s="32"/>
      <c r="T40" s="9"/>
      <c r="U40" s="27"/>
      <c r="V40" s="27"/>
    </row>
    <row r="41" spans="1:22" s="64" customFormat="1" ht="30" customHeight="1">
      <c r="A41" s="25"/>
      <c r="B41" s="65" t="s">
        <v>88</v>
      </c>
      <c r="C41" s="14" t="s">
        <v>82</v>
      </c>
      <c r="D41" s="32">
        <v>23809</v>
      </c>
      <c r="E41" s="32"/>
      <c r="F41" s="60">
        <f t="shared" si="0"/>
        <v>23809</v>
      </c>
      <c r="G41" s="60">
        <f t="shared" si="25"/>
        <v>22198</v>
      </c>
      <c r="H41" s="9"/>
      <c r="I41" s="32"/>
      <c r="J41" s="32"/>
      <c r="K41" s="32"/>
      <c r="L41" s="32"/>
      <c r="M41" s="9" t="s">
        <v>80</v>
      </c>
      <c r="N41" s="66">
        <v>21049</v>
      </c>
      <c r="O41" s="32">
        <v>19438</v>
      </c>
      <c r="P41" s="32">
        <v>2760</v>
      </c>
      <c r="Q41" s="32">
        <v>2760</v>
      </c>
      <c r="R41" s="32"/>
      <c r="S41" s="32"/>
      <c r="T41" s="9"/>
      <c r="U41" s="27"/>
      <c r="V41" s="27"/>
    </row>
    <row r="42" spans="1:22" s="64" customFormat="1" ht="63.75" customHeight="1">
      <c r="A42" s="25"/>
      <c r="B42" s="65" t="s">
        <v>89</v>
      </c>
      <c r="C42" s="14" t="s">
        <v>82</v>
      </c>
      <c r="D42" s="32">
        <v>19015</v>
      </c>
      <c r="E42" s="32"/>
      <c r="F42" s="60">
        <f t="shared" si="0"/>
        <v>19015</v>
      </c>
      <c r="G42" s="60">
        <f t="shared" si="25"/>
        <v>19015</v>
      </c>
      <c r="H42" s="60">
        <f t="shared" si="25"/>
        <v>0</v>
      </c>
      <c r="I42" s="32"/>
      <c r="J42" s="32"/>
      <c r="K42" s="32"/>
      <c r="L42" s="32"/>
      <c r="M42" s="9" t="s">
        <v>80</v>
      </c>
      <c r="N42" s="79">
        <v>19015</v>
      </c>
      <c r="O42" s="32">
        <v>19015</v>
      </c>
      <c r="P42" s="32"/>
      <c r="Q42" s="32"/>
      <c r="R42" s="32"/>
      <c r="S42" s="32"/>
      <c r="T42" s="9"/>
      <c r="U42" s="27"/>
      <c r="V42" s="27"/>
    </row>
    <row r="43" spans="1:22" s="64" customFormat="1" ht="63.75" customHeight="1">
      <c r="A43" s="25"/>
      <c r="B43" s="65" t="s">
        <v>101</v>
      </c>
      <c r="C43" s="80" t="s">
        <v>82</v>
      </c>
      <c r="D43" s="32">
        <v>34895</v>
      </c>
      <c r="E43" s="32"/>
      <c r="F43" s="60">
        <f t="shared" si="0"/>
        <v>34895</v>
      </c>
      <c r="G43" s="60">
        <f t="shared" si="25"/>
        <v>34895</v>
      </c>
      <c r="H43" s="60"/>
      <c r="I43" s="32"/>
      <c r="J43" s="32"/>
      <c r="K43" s="32"/>
      <c r="L43" s="32"/>
      <c r="M43" s="3" t="s">
        <v>80</v>
      </c>
      <c r="N43" s="79">
        <v>34895</v>
      </c>
      <c r="O43" s="32">
        <v>34895</v>
      </c>
      <c r="P43" s="32"/>
      <c r="Q43" s="32"/>
      <c r="R43" s="32"/>
      <c r="S43" s="32"/>
      <c r="T43" s="9"/>
      <c r="U43" s="27"/>
      <c r="V43" s="27"/>
    </row>
    <row r="44" spans="1:22" s="58" customFormat="1" ht="15" hidden="1" customHeight="1">
      <c r="A44" s="9"/>
      <c r="B44" s="25" t="s">
        <v>55</v>
      </c>
      <c r="C44" s="14"/>
      <c r="D44" s="31"/>
      <c r="E44" s="31"/>
      <c r="F44" s="32"/>
      <c r="G44" s="32"/>
      <c r="H44" s="2"/>
      <c r="I44" s="31"/>
      <c r="J44" s="31"/>
      <c r="K44" s="31"/>
      <c r="L44" s="31"/>
      <c r="M44" s="9"/>
      <c r="N44" s="31"/>
      <c r="O44" s="31"/>
      <c r="P44" s="31"/>
      <c r="Q44" s="31"/>
      <c r="R44" s="31"/>
      <c r="S44" s="31"/>
      <c r="T44" s="9"/>
      <c r="U44" s="26"/>
      <c r="V44" s="26"/>
    </row>
    <row r="45" spans="1:22" s="58" customFormat="1" ht="30">
      <c r="A45" s="53">
        <v>5200</v>
      </c>
      <c r="B45" s="54" t="s">
        <v>5</v>
      </c>
      <c r="C45" s="55"/>
      <c r="D45" s="56">
        <f>D46+D66+D68+D70+D72+D79+D87+D89</f>
        <v>711048</v>
      </c>
      <c r="E45" s="56">
        <f>E46+E66+E68+E70+E72+E79+E87+E89</f>
        <v>498898</v>
      </c>
      <c r="F45" s="56">
        <f t="shared" ref="F45" si="28">I45+N45+P45+R45+U45</f>
        <v>210760</v>
      </c>
      <c r="G45" s="56">
        <f t="shared" ref="G45:G48" si="29">K45+O45+Q45+S45+V45</f>
        <v>211154</v>
      </c>
      <c r="H45" s="56"/>
      <c r="I45" s="56">
        <f>I46+I66+I68+I70+I72+I79+I87+L89</f>
        <v>0</v>
      </c>
      <c r="J45" s="56">
        <f>J46+J66+J68+J70+J72+J79+J87+J89</f>
        <v>0</v>
      </c>
      <c r="K45" s="56">
        <f>K46+K66+K68+K70+K72+K79+K87+K89</f>
        <v>0</v>
      </c>
      <c r="L45" s="56">
        <f>L46+L66+L68+L70+L72+L79+L87+L89</f>
        <v>0</v>
      </c>
      <c r="M45" s="57"/>
      <c r="N45" s="56">
        <f t="shared" ref="N45:S45" si="30">N46+N66+N68+N70+N72+N79+N87+N89</f>
        <v>0</v>
      </c>
      <c r="O45" s="56">
        <f t="shared" si="30"/>
        <v>0</v>
      </c>
      <c r="P45" s="56">
        <f t="shared" si="30"/>
        <v>16757</v>
      </c>
      <c r="Q45" s="56">
        <f t="shared" si="30"/>
        <v>17151</v>
      </c>
      <c r="R45" s="56">
        <f t="shared" si="30"/>
        <v>124724</v>
      </c>
      <c r="S45" s="56">
        <f t="shared" si="30"/>
        <v>124724</v>
      </c>
      <c r="T45" s="57"/>
      <c r="U45" s="56">
        <f>U46+U66+U68+U70+U72+U79+U87+U89</f>
        <v>69279</v>
      </c>
      <c r="V45" s="56">
        <f>V46+V66+V68+V70+V72+V79+V87+V89</f>
        <v>69279</v>
      </c>
    </row>
    <row r="46" spans="1:22" s="58" customFormat="1">
      <c r="A46" s="25" t="s">
        <v>16</v>
      </c>
      <c r="B46" s="25" t="s">
        <v>39</v>
      </c>
      <c r="C46" s="14"/>
      <c r="D46" s="31">
        <f>D47+D50+D52+D54+D56+D58+D64</f>
        <v>624260</v>
      </c>
      <c r="E46" s="31">
        <f>E47+E50+E52+E54+E56+E58+E64</f>
        <v>498898</v>
      </c>
      <c r="F46" s="59">
        <f t="shared" si="0"/>
        <v>125362</v>
      </c>
      <c r="G46" s="59">
        <f t="shared" si="29"/>
        <v>125362</v>
      </c>
      <c r="H46" s="9"/>
      <c r="I46" s="31">
        <f>I47+I50+I52+I54+I56+I58+I64</f>
        <v>0</v>
      </c>
      <c r="J46" s="31">
        <f>J47+J50+J52+J54+J56+J58+J64</f>
        <v>0</v>
      </c>
      <c r="K46" s="31">
        <f>K47+K50+K52+K54+K56+K58+K64</f>
        <v>0</v>
      </c>
      <c r="L46" s="31">
        <f>L47+L50+L52+L54+L56+L58+L64</f>
        <v>0</v>
      </c>
      <c r="M46" s="9"/>
      <c r="N46" s="31">
        <f t="shared" ref="N46:S46" si="31">N47+N50+N52+N54+N56+N58+N64</f>
        <v>0</v>
      </c>
      <c r="O46" s="31">
        <f t="shared" si="31"/>
        <v>0</v>
      </c>
      <c r="P46" s="31">
        <f t="shared" si="31"/>
        <v>638</v>
      </c>
      <c r="Q46" s="31">
        <f t="shared" si="31"/>
        <v>638</v>
      </c>
      <c r="R46" s="31">
        <f t="shared" si="31"/>
        <v>124724</v>
      </c>
      <c r="S46" s="31">
        <f t="shared" si="31"/>
        <v>124724</v>
      </c>
      <c r="T46" s="9"/>
      <c r="U46" s="31">
        <f>U47+U50+U52+U54+U56+U58+U64</f>
        <v>0</v>
      </c>
      <c r="V46" s="31">
        <f>V47+V50+V52+V54+V56+V58+V64</f>
        <v>0</v>
      </c>
    </row>
    <row r="47" spans="1:22" s="58" customFormat="1">
      <c r="A47" s="25">
        <v>5201</v>
      </c>
      <c r="B47" s="25" t="s">
        <v>34</v>
      </c>
      <c r="C47" s="14"/>
      <c r="D47" s="31">
        <f>SUM(D48:D49)</f>
        <v>638</v>
      </c>
      <c r="E47" s="31">
        <f>SUM(E48:E49)</f>
        <v>0</v>
      </c>
      <c r="F47" s="59">
        <f t="shared" si="0"/>
        <v>638</v>
      </c>
      <c r="G47" s="59">
        <f t="shared" si="29"/>
        <v>638</v>
      </c>
      <c r="H47" s="9"/>
      <c r="I47" s="31">
        <f t="shared" ref="I47:L47" si="32">SUM(I48:I49)</f>
        <v>0</v>
      </c>
      <c r="J47" s="31">
        <f t="shared" si="32"/>
        <v>0</v>
      </c>
      <c r="K47" s="31">
        <f t="shared" si="32"/>
        <v>0</v>
      </c>
      <c r="L47" s="31">
        <f t="shared" si="32"/>
        <v>0</v>
      </c>
      <c r="M47" s="9"/>
      <c r="N47" s="31">
        <f t="shared" ref="N47:S47" si="33">SUM(N48:N49)</f>
        <v>0</v>
      </c>
      <c r="O47" s="31">
        <f t="shared" si="33"/>
        <v>0</v>
      </c>
      <c r="P47" s="31">
        <f t="shared" si="33"/>
        <v>638</v>
      </c>
      <c r="Q47" s="31">
        <f t="shared" si="33"/>
        <v>638</v>
      </c>
      <c r="R47" s="31">
        <f t="shared" si="33"/>
        <v>0</v>
      </c>
      <c r="S47" s="31">
        <f t="shared" si="33"/>
        <v>0</v>
      </c>
      <c r="T47" s="9"/>
      <c r="U47" s="31">
        <f t="shared" ref="U47:V47" si="34">SUM(U48:U49)</f>
        <v>0</v>
      </c>
      <c r="V47" s="31">
        <f t="shared" si="34"/>
        <v>0</v>
      </c>
    </row>
    <row r="48" spans="1:22" s="58" customFormat="1" ht="30">
      <c r="A48" s="25"/>
      <c r="B48" s="25" t="s">
        <v>90</v>
      </c>
      <c r="C48" s="14" t="s">
        <v>79</v>
      </c>
      <c r="D48" s="32">
        <v>638</v>
      </c>
      <c r="E48" s="32"/>
      <c r="F48" s="60">
        <f t="shared" si="0"/>
        <v>638</v>
      </c>
      <c r="G48" s="60">
        <f t="shared" si="29"/>
        <v>638</v>
      </c>
      <c r="H48" s="9"/>
      <c r="I48" s="32"/>
      <c r="J48" s="32"/>
      <c r="K48" s="32"/>
      <c r="L48" s="32"/>
      <c r="M48" s="9"/>
      <c r="N48" s="32"/>
      <c r="O48" s="32"/>
      <c r="P48" s="32">
        <v>638</v>
      </c>
      <c r="Q48" s="32">
        <v>638</v>
      </c>
      <c r="R48" s="32"/>
      <c r="S48" s="32"/>
      <c r="T48" s="9"/>
      <c r="U48" s="27"/>
      <c r="V48" s="27"/>
    </row>
    <row r="49" spans="1:22" s="58" customFormat="1" hidden="1">
      <c r="A49" s="25"/>
      <c r="B49" s="25" t="s">
        <v>70</v>
      </c>
      <c r="C49" s="14"/>
      <c r="D49" s="31"/>
      <c r="E49" s="31"/>
      <c r="F49" s="32"/>
      <c r="G49" s="32"/>
      <c r="H49" s="9"/>
      <c r="I49" s="32"/>
      <c r="J49" s="32"/>
      <c r="K49" s="32"/>
      <c r="L49" s="32"/>
      <c r="M49" s="9"/>
      <c r="N49" s="32"/>
      <c r="O49" s="32"/>
      <c r="P49" s="32"/>
      <c r="Q49" s="32"/>
      <c r="R49" s="32"/>
      <c r="S49" s="32"/>
      <c r="T49" s="9"/>
      <c r="U49" s="27"/>
      <c r="V49" s="27"/>
    </row>
    <row r="50" spans="1:22" s="58" customFormat="1" hidden="1">
      <c r="A50" s="25">
        <v>5202</v>
      </c>
      <c r="B50" s="25" t="s">
        <v>66</v>
      </c>
      <c r="C50" s="14"/>
      <c r="D50" s="31">
        <f>D51</f>
        <v>0</v>
      </c>
      <c r="E50" s="31">
        <f>E51</f>
        <v>0</v>
      </c>
      <c r="F50" s="59">
        <f t="shared" si="0"/>
        <v>0</v>
      </c>
      <c r="G50" s="59">
        <f t="shared" ref="G50" si="35">K50+O50+Q50+S50+V50</f>
        <v>0</v>
      </c>
      <c r="H50" s="9"/>
      <c r="I50" s="31">
        <f t="shared" ref="I50:L50" si="36">I51</f>
        <v>0</v>
      </c>
      <c r="J50" s="31">
        <f t="shared" si="36"/>
        <v>0</v>
      </c>
      <c r="K50" s="31">
        <f t="shared" si="36"/>
        <v>0</v>
      </c>
      <c r="L50" s="31">
        <f t="shared" si="36"/>
        <v>0</v>
      </c>
      <c r="M50" s="9"/>
      <c r="N50" s="31">
        <f t="shared" ref="N50:S50" si="37">N51</f>
        <v>0</v>
      </c>
      <c r="O50" s="31">
        <f t="shared" si="37"/>
        <v>0</v>
      </c>
      <c r="P50" s="31">
        <f t="shared" si="37"/>
        <v>0</v>
      </c>
      <c r="Q50" s="31">
        <f t="shared" si="37"/>
        <v>0</v>
      </c>
      <c r="R50" s="31">
        <f t="shared" si="37"/>
        <v>0</v>
      </c>
      <c r="S50" s="31">
        <f t="shared" si="37"/>
        <v>0</v>
      </c>
      <c r="T50" s="9"/>
      <c r="U50" s="31">
        <f t="shared" ref="U50:V50" si="38">U51</f>
        <v>0</v>
      </c>
      <c r="V50" s="31">
        <f t="shared" si="38"/>
        <v>0</v>
      </c>
    </row>
    <row r="51" spans="1:22" s="58" customFormat="1" hidden="1">
      <c r="A51" s="25"/>
      <c r="B51" s="25" t="s">
        <v>70</v>
      </c>
      <c r="C51" s="14"/>
      <c r="D51" s="31"/>
      <c r="E51" s="31"/>
      <c r="F51" s="32"/>
      <c r="G51" s="32"/>
      <c r="H51" s="9"/>
      <c r="I51" s="32"/>
      <c r="J51" s="32"/>
      <c r="K51" s="32"/>
      <c r="L51" s="32"/>
      <c r="M51" s="9"/>
      <c r="N51" s="32"/>
      <c r="O51" s="32"/>
      <c r="P51" s="32"/>
      <c r="Q51" s="32"/>
      <c r="R51" s="32"/>
      <c r="S51" s="32"/>
      <c r="T51" s="9"/>
      <c r="U51" s="27"/>
      <c r="V51" s="27"/>
    </row>
    <row r="52" spans="1:22" s="58" customFormat="1" ht="30" hidden="1">
      <c r="A52" s="25">
        <v>5203</v>
      </c>
      <c r="B52" s="25" t="s">
        <v>35</v>
      </c>
      <c r="C52" s="14"/>
      <c r="D52" s="31">
        <f>SUM(D53:D53)</f>
        <v>0</v>
      </c>
      <c r="E52" s="31">
        <f>SUM(E53:E53)</f>
        <v>0</v>
      </c>
      <c r="F52" s="59">
        <f t="shared" si="0"/>
        <v>0</v>
      </c>
      <c r="G52" s="59">
        <f t="shared" ref="G52" si="39">K52+O52+Q52+S52+V52</f>
        <v>0</v>
      </c>
      <c r="H52" s="9"/>
      <c r="I52" s="31">
        <f>SUM(I53:I53)</f>
        <v>0</v>
      </c>
      <c r="J52" s="31">
        <f>SUM(J53:J53)</f>
        <v>0</v>
      </c>
      <c r="K52" s="31">
        <f>SUM(K53:K53)</f>
        <v>0</v>
      </c>
      <c r="L52" s="31">
        <f>SUM(L53:L53)</f>
        <v>0</v>
      </c>
      <c r="M52" s="9"/>
      <c r="N52" s="31">
        <f t="shared" ref="N52:S52" si="40">SUM(N53:N53)</f>
        <v>0</v>
      </c>
      <c r="O52" s="31">
        <f t="shared" si="40"/>
        <v>0</v>
      </c>
      <c r="P52" s="31">
        <f t="shared" si="40"/>
        <v>0</v>
      </c>
      <c r="Q52" s="31">
        <f t="shared" si="40"/>
        <v>0</v>
      </c>
      <c r="R52" s="31">
        <f t="shared" si="40"/>
        <v>0</v>
      </c>
      <c r="S52" s="31">
        <f t="shared" si="40"/>
        <v>0</v>
      </c>
      <c r="T52" s="9"/>
      <c r="U52" s="31">
        <f>SUM(U53:U53)</f>
        <v>0</v>
      </c>
      <c r="V52" s="31">
        <f>SUM(V53:V53)</f>
        <v>0</v>
      </c>
    </row>
    <row r="53" spans="1:22" s="58" customFormat="1" hidden="1">
      <c r="A53" s="25"/>
      <c r="B53" s="25" t="s">
        <v>70</v>
      </c>
      <c r="C53" s="14"/>
      <c r="D53" s="31"/>
      <c r="E53" s="31"/>
      <c r="F53" s="32"/>
      <c r="G53" s="32"/>
      <c r="H53" s="9"/>
      <c r="I53" s="32"/>
      <c r="J53" s="32"/>
      <c r="K53" s="32"/>
      <c r="L53" s="32"/>
      <c r="M53" s="9"/>
      <c r="N53" s="32"/>
      <c r="O53" s="32"/>
      <c r="P53" s="32"/>
      <c r="Q53" s="32"/>
      <c r="R53" s="32"/>
      <c r="S53" s="32"/>
      <c r="T53" s="9"/>
      <c r="U53" s="27"/>
      <c r="V53" s="27"/>
    </row>
    <row r="54" spans="1:22" s="58" customFormat="1" hidden="1">
      <c r="A54" s="25">
        <v>5204</v>
      </c>
      <c r="B54" s="25" t="s">
        <v>36</v>
      </c>
      <c r="C54" s="14"/>
      <c r="D54" s="31">
        <f>D55</f>
        <v>0</v>
      </c>
      <c r="E54" s="31">
        <f>E55</f>
        <v>0</v>
      </c>
      <c r="F54" s="59">
        <f t="shared" si="0"/>
        <v>0</v>
      </c>
      <c r="G54" s="59">
        <f t="shared" ref="G54" si="41">K54+O54+Q54+S54+V54</f>
        <v>0</v>
      </c>
      <c r="H54" s="9"/>
      <c r="I54" s="31">
        <f t="shared" ref="I54:L54" si="42">I55</f>
        <v>0</v>
      </c>
      <c r="J54" s="31">
        <f t="shared" si="42"/>
        <v>0</v>
      </c>
      <c r="K54" s="31">
        <f t="shared" si="42"/>
        <v>0</v>
      </c>
      <c r="L54" s="31">
        <f t="shared" si="42"/>
        <v>0</v>
      </c>
      <c r="M54" s="9"/>
      <c r="N54" s="31">
        <f t="shared" ref="N54:S54" si="43">N55</f>
        <v>0</v>
      </c>
      <c r="O54" s="31">
        <f t="shared" si="43"/>
        <v>0</v>
      </c>
      <c r="P54" s="31">
        <f t="shared" si="43"/>
        <v>0</v>
      </c>
      <c r="Q54" s="31">
        <f t="shared" si="43"/>
        <v>0</v>
      </c>
      <c r="R54" s="31">
        <f t="shared" si="43"/>
        <v>0</v>
      </c>
      <c r="S54" s="31">
        <f t="shared" si="43"/>
        <v>0</v>
      </c>
      <c r="T54" s="9"/>
      <c r="U54" s="31">
        <f t="shared" ref="U54:V54" si="44">U55</f>
        <v>0</v>
      </c>
      <c r="V54" s="31">
        <f t="shared" si="44"/>
        <v>0</v>
      </c>
    </row>
    <row r="55" spans="1:22" s="58" customFormat="1" hidden="1">
      <c r="A55" s="25"/>
      <c r="B55" s="25" t="s">
        <v>70</v>
      </c>
      <c r="C55" s="14"/>
      <c r="D55" s="31"/>
      <c r="E55" s="31"/>
      <c r="F55" s="32"/>
      <c r="G55" s="32"/>
      <c r="H55" s="9"/>
      <c r="I55" s="32"/>
      <c r="J55" s="32"/>
      <c r="K55" s="32"/>
      <c r="L55" s="32"/>
      <c r="M55" s="9"/>
      <c r="N55" s="32"/>
      <c r="O55" s="32"/>
      <c r="P55" s="32"/>
      <c r="Q55" s="32"/>
      <c r="R55" s="32"/>
      <c r="S55" s="32"/>
      <c r="T55" s="9"/>
      <c r="U55" s="27"/>
      <c r="V55" s="27"/>
    </row>
    <row r="56" spans="1:22" s="58" customFormat="1" hidden="1">
      <c r="A56" s="25">
        <v>5205</v>
      </c>
      <c r="B56" s="25" t="s">
        <v>37</v>
      </c>
      <c r="C56" s="14"/>
      <c r="D56" s="31">
        <f>D57</f>
        <v>0</v>
      </c>
      <c r="E56" s="31">
        <f>E57</f>
        <v>0</v>
      </c>
      <c r="F56" s="59">
        <f t="shared" si="0"/>
        <v>0</v>
      </c>
      <c r="G56" s="59">
        <f t="shared" ref="G56" si="45">K56+O56+Q56+S56+V56</f>
        <v>0</v>
      </c>
      <c r="H56" s="9"/>
      <c r="I56" s="31">
        <f t="shared" ref="I56:L56" si="46">I57</f>
        <v>0</v>
      </c>
      <c r="J56" s="31">
        <f t="shared" si="46"/>
        <v>0</v>
      </c>
      <c r="K56" s="31">
        <f t="shared" si="46"/>
        <v>0</v>
      </c>
      <c r="L56" s="31">
        <f t="shared" si="46"/>
        <v>0</v>
      </c>
      <c r="M56" s="9"/>
      <c r="N56" s="31">
        <f t="shared" ref="N56:S56" si="47">N57</f>
        <v>0</v>
      </c>
      <c r="O56" s="31">
        <f t="shared" si="47"/>
        <v>0</v>
      </c>
      <c r="P56" s="31">
        <f t="shared" si="47"/>
        <v>0</v>
      </c>
      <c r="Q56" s="31">
        <f t="shared" si="47"/>
        <v>0</v>
      </c>
      <c r="R56" s="31">
        <f t="shared" si="47"/>
        <v>0</v>
      </c>
      <c r="S56" s="31">
        <f t="shared" si="47"/>
        <v>0</v>
      </c>
      <c r="T56" s="9"/>
      <c r="U56" s="31">
        <f t="shared" ref="U56:V56" si="48">U57</f>
        <v>0</v>
      </c>
      <c r="V56" s="31">
        <f t="shared" si="48"/>
        <v>0</v>
      </c>
    </row>
    <row r="57" spans="1:22" s="58" customFormat="1" hidden="1">
      <c r="A57" s="25"/>
      <c r="B57" s="25" t="s">
        <v>70</v>
      </c>
      <c r="C57" s="14"/>
      <c r="D57" s="31"/>
      <c r="E57" s="31"/>
      <c r="F57" s="32"/>
      <c r="G57" s="32"/>
      <c r="H57" s="9"/>
      <c r="I57" s="32"/>
      <c r="J57" s="32"/>
      <c r="K57" s="32"/>
      <c r="L57" s="32"/>
      <c r="M57" s="9"/>
      <c r="N57" s="32"/>
      <c r="O57" s="32"/>
      <c r="P57" s="32"/>
      <c r="Q57" s="32"/>
      <c r="R57" s="32"/>
      <c r="S57" s="32"/>
      <c r="T57" s="9"/>
      <c r="U57" s="27"/>
      <c r="V57" s="27"/>
    </row>
    <row r="58" spans="1:22" s="58" customFormat="1" ht="30">
      <c r="A58" s="25">
        <v>5206</v>
      </c>
      <c r="B58" s="25" t="s">
        <v>67</v>
      </c>
      <c r="C58" s="14"/>
      <c r="D58" s="31">
        <f>SUM(D59:D63)</f>
        <v>623622</v>
      </c>
      <c r="E58" s="31">
        <f>SUM(E59:E63)</f>
        <v>498898</v>
      </c>
      <c r="F58" s="59">
        <f t="shared" si="0"/>
        <v>124724</v>
      </c>
      <c r="G58" s="59">
        <f t="shared" ref="G58" si="49">K58+O58+Q58+S58+V58</f>
        <v>124724</v>
      </c>
      <c r="H58" s="9"/>
      <c r="I58" s="31">
        <f t="shared" ref="I58:L58" si="50">SUM(I59:I63)</f>
        <v>0</v>
      </c>
      <c r="J58" s="31">
        <f t="shared" si="50"/>
        <v>0</v>
      </c>
      <c r="K58" s="31">
        <f t="shared" si="50"/>
        <v>0</v>
      </c>
      <c r="L58" s="31">
        <f t="shared" si="50"/>
        <v>0</v>
      </c>
      <c r="M58" s="9"/>
      <c r="N58" s="31">
        <f t="shared" ref="N58:S58" si="51">SUM(N59:N63)</f>
        <v>0</v>
      </c>
      <c r="O58" s="31">
        <f t="shared" si="51"/>
        <v>0</v>
      </c>
      <c r="P58" s="31">
        <f t="shared" si="51"/>
        <v>0</v>
      </c>
      <c r="Q58" s="31">
        <f t="shared" si="51"/>
        <v>0</v>
      </c>
      <c r="R58" s="31">
        <f t="shared" si="51"/>
        <v>124724</v>
      </c>
      <c r="S58" s="31">
        <f t="shared" si="51"/>
        <v>124724</v>
      </c>
      <c r="T58" s="9"/>
      <c r="U58" s="31">
        <f t="shared" ref="U58:V58" si="52">SUM(U59:U63)</f>
        <v>0</v>
      </c>
      <c r="V58" s="31">
        <f t="shared" si="52"/>
        <v>0</v>
      </c>
    </row>
    <row r="59" spans="1:22" s="58" customFormat="1" hidden="1">
      <c r="A59" s="25"/>
      <c r="B59" s="25" t="s">
        <v>71</v>
      </c>
      <c r="C59" s="14"/>
      <c r="D59" s="31"/>
      <c r="E59" s="31"/>
      <c r="F59" s="32"/>
      <c r="G59" s="32"/>
      <c r="H59" s="9"/>
      <c r="I59" s="32"/>
      <c r="J59" s="32"/>
      <c r="K59" s="32"/>
      <c r="L59" s="32"/>
      <c r="M59" s="9"/>
      <c r="N59" s="32"/>
      <c r="O59" s="32"/>
      <c r="P59" s="32"/>
      <c r="Q59" s="32"/>
      <c r="R59" s="32"/>
      <c r="S59" s="32"/>
      <c r="T59" s="9"/>
      <c r="U59" s="27"/>
      <c r="V59" s="27"/>
    </row>
    <row r="60" spans="1:22" s="58" customFormat="1" ht="74.25" customHeight="1">
      <c r="A60" s="25"/>
      <c r="B60" s="63" t="s">
        <v>81</v>
      </c>
      <c r="C60" s="14" t="s">
        <v>82</v>
      </c>
      <c r="D60" s="32">
        <v>623622</v>
      </c>
      <c r="E60" s="32">
        <v>498898</v>
      </c>
      <c r="F60" s="60">
        <f>I60+N60+P60+R60+U60</f>
        <v>124724</v>
      </c>
      <c r="G60" s="60">
        <f>K60+O60+Q60+S60+V60</f>
        <v>124724</v>
      </c>
      <c r="H60" s="9"/>
      <c r="I60" s="32"/>
      <c r="J60" s="32"/>
      <c r="K60" s="32"/>
      <c r="L60" s="32"/>
      <c r="M60" s="9"/>
      <c r="N60" s="32"/>
      <c r="O60" s="32"/>
      <c r="P60" s="32"/>
      <c r="Q60" s="32"/>
      <c r="R60" s="32">
        <v>124724</v>
      </c>
      <c r="S60" s="32">
        <v>124724</v>
      </c>
      <c r="T60" s="9"/>
      <c r="U60" s="27"/>
      <c r="V60" s="27"/>
    </row>
    <row r="61" spans="1:22" s="58" customFormat="1" hidden="1">
      <c r="A61" s="25"/>
      <c r="B61" s="25" t="s">
        <v>70</v>
      </c>
      <c r="C61" s="14"/>
      <c r="D61" s="31"/>
      <c r="E61" s="31"/>
      <c r="F61" s="31"/>
      <c r="G61" s="31"/>
      <c r="H61" s="9"/>
      <c r="I61" s="32"/>
      <c r="J61" s="32"/>
      <c r="K61" s="32"/>
      <c r="L61" s="32"/>
      <c r="M61" s="9"/>
      <c r="N61" s="32"/>
      <c r="O61" s="32"/>
      <c r="P61" s="32"/>
      <c r="Q61" s="32"/>
      <c r="R61" s="32"/>
      <c r="S61" s="32"/>
      <c r="T61" s="9"/>
      <c r="U61" s="27"/>
      <c r="V61" s="27"/>
    </row>
    <row r="62" spans="1:22" s="58" customFormat="1" hidden="1">
      <c r="A62" s="25"/>
      <c r="B62" s="25" t="s">
        <v>30</v>
      </c>
      <c r="C62" s="14"/>
      <c r="D62" s="31"/>
      <c r="E62" s="31"/>
      <c r="F62" s="32"/>
      <c r="G62" s="32"/>
      <c r="H62" s="9"/>
      <c r="I62" s="32"/>
      <c r="J62" s="32"/>
      <c r="K62" s="32"/>
      <c r="L62" s="32"/>
      <c r="M62" s="9"/>
      <c r="N62" s="32"/>
      <c r="O62" s="32"/>
      <c r="P62" s="32"/>
      <c r="Q62" s="32"/>
      <c r="R62" s="32"/>
      <c r="S62" s="32"/>
      <c r="T62" s="9"/>
      <c r="U62" s="27"/>
      <c r="V62" s="27"/>
    </row>
    <row r="63" spans="1:22" s="58" customFormat="1" hidden="1">
      <c r="A63" s="25"/>
      <c r="B63" s="25" t="s">
        <v>70</v>
      </c>
      <c r="C63" s="14"/>
      <c r="D63" s="31"/>
      <c r="E63" s="31"/>
      <c r="F63" s="31"/>
      <c r="G63" s="31"/>
      <c r="H63" s="9"/>
      <c r="I63" s="32"/>
      <c r="J63" s="32"/>
      <c r="K63" s="32"/>
      <c r="L63" s="32"/>
      <c r="M63" s="9"/>
      <c r="N63" s="32"/>
      <c r="O63" s="32"/>
      <c r="P63" s="32"/>
      <c r="Q63" s="32"/>
      <c r="R63" s="32"/>
      <c r="S63" s="32"/>
      <c r="T63" s="9"/>
      <c r="U63" s="27"/>
      <c r="V63" s="27"/>
    </row>
    <row r="64" spans="1:22" s="58" customFormat="1" hidden="1">
      <c r="A64" s="25">
        <v>5219</v>
      </c>
      <c r="B64" s="25" t="s">
        <v>38</v>
      </c>
      <c r="C64" s="14"/>
      <c r="D64" s="31">
        <f>SUM(D65)</f>
        <v>0</v>
      </c>
      <c r="E64" s="31">
        <f>E65</f>
        <v>0</v>
      </c>
      <c r="F64" s="59">
        <f t="shared" si="0"/>
        <v>0</v>
      </c>
      <c r="G64" s="59">
        <f t="shared" ref="G64" si="53">K64+O64+Q64+S64+V64</f>
        <v>0</v>
      </c>
      <c r="H64" s="9"/>
      <c r="I64" s="31">
        <f t="shared" ref="I64:L64" si="54">I65</f>
        <v>0</v>
      </c>
      <c r="J64" s="31">
        <f t="shared" si="54"/>
        <v>0</v>
      </c>
      <c r="K64" s="31">
        <f t="shared" si="54"/>
        <v>0</v>
      </c>
      <c r="L64" s="31">
        <f t="shared" si="54"/>
        <v>0</v>
      </c>
      <c r="M64" s="9"/>
      <c r="N64" s="31">
        <f t="shared" ref="N64:S64" si="55">N65</f>
        <v>0</v>
      </c>
      <c r="O64" s="31">
        <f t="shared" si="55"/>
        <v>0</v>
      </c>
      <c r="P64" s="31">
        <f t="shared" si="55"/>
        <v>0</v>
      </c>
      <c r="Q64" s="31">
        <f t="shared" si="55"/>
        <v>0</v>
      </c>
      <c r="R64" s="31">
        <f t="shared" si="55"/>
        <v>0</v>
      </c>
      <c r="S64" s="31">
        <f t="shared" si="55"/>
        <v>0</v>
      </c>
      <c r="T64" s="9"/>
      <c r="U64" s="31">
        <f t="shared" ref="U64:V64" si="56">U65</f>
        <v>0</v>
      </c>
      <c r="V64" s="31">
        <f t="shared" si="56"/>
        <v>0</v>
      </c>
    </row>
    <row r="65" spans="1:22" s="58" customFormat="1" hidden="1">
      <c r="A65" s="25"/>
      <c r="B65" s="25" t="s">
        <v>70</v>
      </c>
      <c r="C65" s="14"/>
      <c r="D65" s="31"/>
      <c r="E65" s="31"/>
      <c r="F65" s="32"/>
      <c r="G65" s="32"/>
      <c r="H65" s="9"/>
      <c r="I65" s="32"/>
      <c r="J65" s="32"/>
      <c r="K65" s="32"/>
      <c r="L65" s="32"/>
      <c r="M65" s="9"/>
      <c r="N65" s="67"/>
      <c r="O65" s="67"/>
      <c r="P65" s="67"/>
      <c r="Q65" s="67"/>
      <c r="R65" s="67"/>
      <c r="S65" s="67"/>
      <c r="T65" s="9"/>
      <c r="U65" s="68"/>
      <c r="V65" s="68"/>
    </row>
    <row r="66" spans="1:22" s="58" customFormat="1" hidden="1">
      <c r="A66" s="25" t="s">
        <v>17</v>
      </c>
      <c r="B66" s="25" t="s">
        <v>40</v>
      </c>
      <c r="C66" s="2"/>
      <c r="D66" s="31">
        <f>D67</f>
        <v>0</v>
      </c>
      <c r="E66" s="31">
        <f>E67</f>
        <v>0</v>
      </c>
      <c r="F66" s="59">
        <f t="shared" si="0"/>
        <v>0</v>
      </c>
      <c r="G66" s="59">
        <f t="shared" ref="G66:G90" si="57">K66+O66+Q66+S66+V66</f>
        <v>0</v>
      </c>
      <c r="H66" s="9"/>
      <c r="I66" s="31">
        <f t="shared" ref="I66:L66" si="58">I67</f>
        <v>0</v>
      </c>
      <c r="J66" s="31">
        <f t="shared" si="58"/>
        <v>0</v>
      </c>
      <c r="K66" s="31">
        <f t="shared" si="58"/>
        <v>0</v>
      </c>
      <c r="L66" s="31">
        <f t="shared" si="58"/>
        <v>0</v>
      </c>
      <c r="M66" s="9"/>
      <c r="N66" s="31">
        <f t="shared" ref="N66:S66" si="59">N67</f>
        <v>0</v>
      </c>
      <c r="O66" s="31">
        <f t="shared" si="59"/>
        <v>0</v>
      </c>
      <c r="P66" s="31">
        <f t="shared" si="59"/>
        <v>0</v>
      </c>
      <c r="Q66" s="31">
        <f t="shared" si="59"/>
        <v>0</v>
      </c>
      <c r="R66" s="31">
        <f t="shared" si="59"/>
        <v>0</v>
      </c>
      <c r="S66" s="31">
        <f t="shared" si="59"/>
        <v>0</v>
      </c>
      <c r="T66" s="9"/>
      <c r="U66" s="31">
        <f t="shared" ref="U66:V66" si="60">U67</f>
        <v>0</v>
      </c>
      <c r="V66" s="31">
        <f t="shared" si="60"/>
        <v>0</v>
      </c>
    </row>
    <row r="67" spans="1:22" s="58" customFormat="1" hidden="1">
      <c r="A67" s="15"/>
      <c r="B67" s="69" t="s">
        <v>57</v>
      </c>
      <c r="C67" s="14"/>
      <c r="D67" s="31"/>
      <c r="E67" s="31"/>
      <c r="F67" s="32"/>
      <c r="G67" s="59"/>
      <c r="H67" s="9"/>
      <c r="I67" s="32"/>
      <c r="J67" s="32"/>
      <c r="K67" s="32"/>
      <c r="L67" s="32"/>
      <c r="M67" s="9"/>
      <c r="N67" s="31"/>
      <c r="O67" s="31"/>
      <c r="P67" s="31"/>
      <c r="Q67" s="31"/>
      <c r="R67" s="31"/>
      <c r="S67" s="31"/>
      <c r="T67" s="9"/>
      <c r="U67" s="26"/>
      <c r="V67" s="26"/>
    </row>
    <row r="68" spans="1:22" s="58" customFormat="1" hidden="1">
      <c r="A68" s="70" t="s">
        <v>18</v>
      </c>
      <c r="B68" s="70" t="s">
        <v>41</v>
      </c>
      <c r="C68" s="2"/>
      <c r="D68" s="31">
        <f>D69</f>
        <v>0</v>
      </c>
      <c r="E68" s="31">
        <f>E69</f>
        <v>0</v>
      </c>
      <c r="F68" s="59">
        <f t="shared" si="0"/>
        <v>0</v>
      </c>
      <c r="G68" s="59">
        <f t="shared" si="57"/>
        <v>0</v>
      </c>
      <c r="H68" s="9"/>
      <c r="I68" s="31">
        <f t="shared" ref="I68:L68" si="61">I69</f>
        <v>0</v>
      </c>
      <c r="J68" s="31">
        <f t="shared" si="61"/>
        <v>0</v>
      </c>
      <c r="K68" s="31">
        <f t="shared" si="61"/>
        <v>0</v>
      </c>
      <c r="L68" s="31">
        <f t="shared" si="61"/>
        <v>0</v>
      </c>
      <c r="M68" s="9"/>
      <c r="N68" s="31">
        <f t="shared" ref="N68:S68" si="62">N69</f>
        <v>0</v>
      </c>
      <c r="O68" s="31">
        <f t="shared" si="62"/>
        <v>0</v>
      </c>
      <c r="P68" s="31">
        <f t="shared" si="62"/>
        <v>0</v>
      </c>
      <c r="Q68" s="31">
        <f t="shared" si="62"/>
        <v>0</v>
      </c>
      <c r="R68" s="31">
        <f t="shared" si="62"/>
        <v>0</v>
      </c>
      <c r="S68" s="31">
        <f t="shared" si="62"/>
        <v>0</v>
      </c>
      <c r="T68" s="9"/>
      <c r="U68" s="31">
        <f>U69</f>
        <v>0</v>
      </c>
      <c r="V68" s="31">
        <f>V69</f>
        <v>0</v>
      </c>
    </row>
    <row r="69" spans="1:22" s="58" customFormat="1" hidden="1">
      <c r="A69" s="15"/>
      <c r="B69" s="69" t="s">
        <v>58</v>
      </c>
      <c r="C69" s="14"/>
      <c r="D69" s="31"/>
      <c r="E69" s="31"/>
      <c r="F69" s="32"/>
      <c r="G69" s="32"/>
      <c r="H69" s="9"/>
      <c r="I69" s="32"/>
      <c r="J69" s="32"/>
      <c r="K69" s="32"/>
      <c r="L69" s="32"/>
      <c r="M69" s="9"/>
      <c r="N69" s="31"/>
      <c r="O69" s="31"/>
      <c r="P69" s="31"/>
      <c r="Q69" s="31"/>
      <c r="R69" s="31"/>
      <c r="S69" s="31"/>
      <c r="T69" s="9"/>
      <c r="U69" s="26"/>
      <c r="V69" s="26"/>
    </row>
    <row r="70" spans="1:22" s="58" customFormat="1" hidden="1">
      <c r="A70" s="70" t="s">
        <v>19</v>
      </c>
      <c r="B70" s="70" t="s">
        <v>42</v>
      </c>
      <c r="C70" s="2"/>
      <c r="D70" s="31">
        <f>D71</f>
        <v>0</v>
      </c>
      <c r="E70" s="31">
        <f>E71</f>
        <v>0</v>
      </c>
      <c r="F70" s="59">
        <f t="shared" si="0"/>
        <v>0</v>
      </c>
      <c r="G70" s="59">
        <f t="shared" si="57"/>
        <v>0</v>
      </c>
      <c r="H70" s="9"/>
      <c r="I70" s="31">
        <f t="shared" ref="I70:L70" si="63">I71</f>
        <v>0</v>
      </c>
      <c r="J70" s="31">
        <f t="shared" si="63"/>
        <v>0</v>
      </c>
      <c r="K70" s="31">
        <f t="shared" si="63"/>
        <v>0</v>
      </c>
      <c r="L70" s="31">
        <f t="shared" si="63"/>
        <v>0</v>
      </c>
      <c r="M70" s="9"/>
      <c r="N70" s="31">
        <f t="shared" ref="N70:S70" si="64">N71</f>
        <v>0</v>
      </c>
      <c r="O70" s="31">
        <f t="shared" si="64"/>
        <v>0</v>
      </c>
      <c r="P70" s="31">
        <f t="shared" si="64"/>
        <v>0</v>
      </c>
      <c r="Q70" s="31">
        <f t="shared" si="64"/>
        <v>0</v>
      </c>
      <c r="R70" s="31">
        <f t="shared" si="64"/>
        <v>0</v>
      </c>
      <c r="S70" s="31">
        <f t="shared" si="64"/>
        <v>0</v>
      </c>
      <c r="T70" s="9"/>
      <c r="U70" s="31">
        <f t="shared" ref="U70:V70" si="65">U71</f>
        <v>0</v>
      </c>
      <c r="V70" s="31">
        <f t="shared" si="65"/>
        <v>0</v>
      </c>
    </row>
    <row r="71" spans="1:22" s="58" customFormat="1" hidden="1">
      <c r="A71" s="15"/>
      <c r="B71" s="69" t="s">
        <v>53</v>
      </c>
      <c r="C71" s="14"/>
      <c r="D71" s="31"/>
      <c r="E71" s="31"/>
      <c r="F71" s="32"/>
      <c r="G71" s="32"/>
      <c r="H71" s="9"/>
      <c r="I71" s="32"/>
      <c r="J71" s="32"/>
      <c r="K71" s="32"/>
      <c r="L71" s="32"/>
      <c r="M71" s="9"/>
      <c r="N71" s="31"/>
      <c r="O71" s="31"/>
      <c r="P71" s="31"/>
      <c r="Q71" s="31"/>
      <c r="R71" s="31"/>
      <c r="S71" s="31"/>
      <c r="T71" s="9"/>
      <c r="U71" s="26"/>
      <c r="V71" s="26"/>
    </row>
    <row r="72" spans="1:22" s="58" customFormat="1" ht="30">
      <c r="A72" s="70" t="s">
        <v>20</v>
      </c>
      <c r="B72" s="70" t="s">
        <v>43</v>
      </c>
      <c r="C72" s="2"/>
      <c r="D72" s="31">
        <f>SUM(D73:D78)</f>
        <v>71415</v>
      </c>
      <c r="E72" s="31">
        <f>SUM(E73:E78)</f>
        <v>0</v>
      </c>
      <c r="F72" s="59">
        <f t="shared" si="0"/>
        <v>70025</v>
      </c>
      <c r="G72" s="59">
        <f t="shared" si="57"/>
        <v>72855</v>
      </c>
      <c r="H72" s="9"/>
      <c r="I72" s="31">
        <f t="shared" ref="I72:L72" si="66">SUM(I73:I78)</f>
        <v>0</v>
      </c>
      <c r="J72" s="31">
        <f t="shared" si="66"/>
        <v>0</v>
      </c>
      <c r="K72" s="31">
        <f t="shared" si="66"/>
        <v>0</v>
      </c>
      <c r="L72" s="31">
        <f t="shared" si="66"/>
        <v>0</v>
      </c>
      <c r="M72" s="9"/>
      <c r="N72" s="31">
        <f t="shared" ref="N72:S72" si="67">SUM(N73:N78)</f>
        <v>0</v>
      </c>
      <c r="O72" s="31">
        <f t="shared" si="67"/>
        <v>0</v>
      </c>
      <c r="P72" s="31">
        <f t="shared" si="67"/>
        <v>3000</v>
      </c>
      <c r="Q72" s="31">
        <f t="shared" si="67"/>
        <v>5830</v>
      </c>
      <c r="R72" s="31">
        <f t="shared" si="67"/>
        <v>0</v>
      </c>
      <c r="S72" s="31">
        <f t="shared" si="67"/>
        <v>0</v>
      </c>
      <c r="T72" s="9"/>
      <c r="U72" s="31">
        <f t="shared" ref="U72:V72" si="68">SUM(U73:U78)</f>
        <v>67025</v>
      </c>
      <c r="V72" s="31">
        <f t="shared" si="68"/>
        <v>67025</v>
      </c>
    </row>
    <row r="73" spans="1:22" s="71" customFormat="1" ht="60">
      <c r="A73" s="70"/>
      <c r="B73" s="70" t="s">
        <v>91</v>
      </c>
      <c r="C73" s="9" t="s">
        <v>79</v>
      </c>
      <c r="D73" s="32">
        <v>63563</v>
      </c>
      <c r="E73" s="32"/>
      <c r="F73" s="60">
        <f t="shared" si="0"/>
        <v>63563</v>
      </c>
      <c r="G73" s="60">
        <f t="shared" si="57"/>
        <v>63563</v>
      </c>
      <c r="H73" s="9"/>
      <c r="I73" s="32"/>
      <c r="J73" s="32"/>
      <c r="K73" s="32"/>
      <c r="L73" s="32"/>
      <c r="M73" s="9"/>
      <c r="N73" s="32"/>
      <c r="O73" s="32"/>
      <c r="P73" s="32"/>
      <c r="Q73" s="32"/>
      <c r="R73" s="32"/>
      <c r="S73" s="32"/>
      <c r="T73" s="9">
        <v>98</v>
      </c>
      <c r="U73" s="27">
        <v>63563</v>
      </c>
      <c r="V73" s="27">
        <v>63563</v>
      </c>
    </row>
    <row r="74" spans="1:22" s="71" customFormat="1" ht="60">
      <c r="A74" s="70"/>
      <c r="B74" s="70" t="s">
        <v>92</v>
      </c>
      <c r="C74" s="9" t="s">
        <v>79</v>
      </c>
      <c r="D74" s="32">
        <v>3462</v>
      </c>
      <c r="E74" s="32"/>
      <c r="F74" s="60">
        <f t="shared" si="0"/>
        <v>3462</v>
      </c>
      <c r="G74" s="60">
        <f t="shared" si="57"/>
        <v>3462</v>
      </c>
      <c r="H74" s="9"/>
      <c r="I74" s="32"/>
      <c r="J74" s="32"/>
      <c r="K74" s="32"/>
      <c r="L74" s="32"/>
      <c r="M74" s="9"/>
      <c r="N74" s="32"/>
      <c r="O74" s="32"/>
      <c r="P74" s="32"/>
      <c r="Q74" s="32"/>
      <c r="R74" s="32"/>
      <c r="S74" s="32"/>
      <c r="T74" s="9">
        <v>98</v>
      </c>
      <c r="U74" s="27">
        <v>3462</v>
      </c>
      <c r="V74" s="27">
        <v>3462</v>
      </c>
    </row>
    <row r="75" spans="1:22" s="58" customFormat="1" ht="30">
      <c r="A75" s="70"/>
      <c r="B75" s="70" t="s">
        <v>93</v>
      </c>
      <c r="C75" s="9" t="s">
        <v>79</v>
      </c>
      <c r="D75" s="32">
        <v>2260</v>
      </c>
      <c r="E75" s="32"/>
      <c r="F75" s="60">
        <f t="shared" si="0"/>
        <v>2260</v>
      </c>
      <c r="G75" s="60">
        <f t="shared" si="57"/>
        <v>2260</v>
      </c>
      <c r="H75" s="9"/>
      <c r="I75" s="32"/>
      <c r="J75" s="32"/>
      <c r="K75" s="32"/>
      <c r="L75" s="32"/>
      <c r="M75" s="9"/>
      <c r="N75" s="32"/>
      <c r="O75" s="32"/>
      <c r="P75" s="32">
        <v>2260</v>
      </c>
      <c r="Q75" s="32">
        <v>2260</v>
      </c>
      <c r="R75" s="32"/>
      <c r="S75" s="32"/>
      <c r="T75" s="9"/>
      <c r="U75" s="27"/>
      <c r="V75" s="27"/>
    </row>
    <row r="76" spans="1:22" s="58" customFormat="1" ht="30">
      <c r="A76" s="70"/>
      <c r="B76" s="72" t="s">
        <v>94</v>
      </c>
      <c r="C76" s="3" t="s">
        <v>79</v>
      </c>
      <c r="D76" s="32">
        <v>690</v>
      </c>
      <c r="E76" s="32"/>
      <c r="F76" s="60">
        <f t="shared" si="0"/>
        <v>740</v>
      </c>
      <c r="G76" s="60">
        <f t="shared" si="57"/>
        <v>690</v>
      </c>
      <c r="H76" s="9"/>
      <c r="I76" s="32"/>
      <c r="J76" s="32"/>
      <c r="K76" s="32"/>
      <c r="L76" s="32"/>
      <c r="M76" s="9"/>
      <c r="N76" s="32"/>
      <c r="O76" s="32"/>
      <c r="P76" s="32">
        <v>740</v>
      </c>
      <c r="Q76" s="32">
        <v>690</v>
      </c>
      <c r="R76" s="32"/>
      <c r="S76" s="32"/>
      <c r="T76" s="9"/>
      <c r="U76" s="27"/>
      <c r="V76" s="27"/>
    </row>
    <row r="77" spans="1:22" s="58" customFormat="1" ht="30">
      <c r="A77" s="70"/>
      <c r="B77" s="72" t="s">
        <v>107</v>
      </c>
      <c r="C77" s="3" t="s">
        <v>79</v>
      </c>
      <c r="D77" s="32">
        <v>1440</v>
      </c>
      <c r="E77" s="32"/>
      <c r="F77" s="60">
        <f t="shared" si="0"/>
        <v>0</v>
      </c>
      <c r="G77" s="60">
        <f t="shared" si="57"/>
        <v>2880</v>
      </c>
      <c r="H77" s="9"/>
      <c r="I77" s="32"/>
      <c r="J77" s="32"/>
      <c r="K77" s="32"/>
      <c r="L77" s="32"/>
      <c r="M77" s="9"/>
      <c r="N77" s="32"/>
      <c r="O77" s="32"/>
      <c r="P77" s="32">
        <v>0</v>
      </c>
      <c r="Q77" s="32">
        <v>2880</v>
      </c>
      <c r="R77" s="32"/>
      <c r="S77" s="32"/>
      <c r="T77" s="9"/>
      <c r="U77" s="27"/>
      <c r="V77" s="27"/>
    </row>
    <row r="78" spans="1:22" s="58" customFormat="1" hidden="1">
      <c r="A78" s="15"/>
      <c r="B78" s="69" t="s">
        <v>59</v>
      </c>
      <c r="C78" s="14"/>
      <c r="D78" s="31"/>
      <c r="E78" s="31"/>
      <c r="F78" s="32"/>
      <c r="G78" s="32"/>
      <c r="H78" s="9"/>
      <c r="I78" s="32"/>
      <c r="J78" s="32"/>
      <c r="K78" s="32"/>
      <c r="L78" s="32"/>
      <c r="M78" s="9"/>
      <c r="N78" s="31"/>
      <c r="O78" s="31"/>
      <c r="P78" s="31"/>
      <c r="Q78" s="31"/>
      <c r="R78" s="31"/>
      <c r="S78" s="31"/>
      <c r="T78" s="9"/>
      <c r="U78" s="26"/>
      <c r="V78" s="26"/>
    </row>
    <row r="79" spans="1:22" s="58" customFormat="1" ht="60">
      <c r="A79" s="70" t="s">
        <v>21</v>
      </c>
      <c r="B79" s="70" t="s">
        <v>44</v>
      </c>
      <c r="C79" s="2"/>
      <c r="D79" s="31">
        <f>SUM(D80:D86)</f>
        <v>13119</v>
      </c>
      <c r="E79" s="31">
        <f>SUM(E80:E86)</f>
        <v>0</v>
      </c>
      <c r="F79" s="59">
        <f t="shared" si="0"/>
        <v>13119</v>
      </c>
      <c r="G79" s="59">
        <f t="shared" si="57"/>
        <v>10683</v>
      </c>
      <c r="H79" s="9"/>
      <c r="I79" s="31">
        <f t="shared" ref="I79:L79" si="69">SUM(I80:I86)</f>
        <v>0</v>
      </c>
      <c r="J79" s="31">
        <f t="shared" si="69"/>
        <v>0</v>
      </c>
      <c r="K79" s="31">
        <f t="shared" si="69"/>
        <v>0</v>
      </c>
      <c r="L79" s="31">
        <f t="shared" si="69"/>
        <v>0</v>
      </c>
      <c r="M79" s="9"/>
      <c r="N79" s="31">
        <f t="shared" ref="N79:S79" si="70">SUM(N80:N86)</f>
        <v>0</v>
      </c>
      <c r="O79" s="31">
        <f t="shared" si="70"/>
        <v>0</v>
      </c>
      <c r="P79" s="31">
        <f t="shared" si="70"/>
        <v>13119</v>
      </c>
      <c r="Q79" s="31">
        <f t="shared" si="70"/>
        <v>10683</v>
      </c>
      <c r="R79" s="31">
        <f t="shared" si="70"/>
        <v>0</v>
      </c>
      <c r="S79" s="31">
        <f t="shared" si="70"/>
        <v>0</v>
      </c>
      <c r="T79" s="9"/>
      <c r="U79" s="31">
        <f t="shared" ref="U79:V79" si="71">SUM(U80:U86)</f>
        <v>0</v>
      </c>
      <c r="V79" s="31">
        <f t="shared" si="71"/>
        <v>0</v>
      </c>
    </row>
    <row r="80" spans="1:22" s="64" customFormat="1" ht="30">
      <c r="A80" s="70"/>
      <c r="B80" s="70" t="s">
        <v>95</v>
      </c>
      <c r="C80" s="9" t="s">
        <v>79</v>
      </c>
      <c r="D80" s="32">
        <v>4200</v>
      </c>
      <c r="E80" s="32"/>
      <c r="F80" s="60">
        <f t="shared" si="0"/>
        <v>4200</v>
      </c>
      <c r="G80" s="60">
        <f t="shared" si="57"/>
        <v>2364</v>
      </c>
      <c r="H80" s="9"/>
      <c r="I80" s="32"/>
      <c r="J80" s="32"/>
      <c r="K80" s="32"/>
      <c r="L80" s="32"/>
      <c r="M80" s="9"/>
      <c r="N80" s="32"/>
      <c r="O80" s="32"/>
      <c r="P80" s="32">
        <v>4200</v>
      </c>
      <c r="Q80" s="32">
        <v>2364</v>
      </c>
      <c r="R80" s="32"/>
      <c r="S80" s="32"/>
      <c r="T80" s="9"/>
      <c r="U80" s="27"/>
      <c r="V80" s="27"/>
    </row>
    <row r="81" spans="1:22" s="64" customFormat="1" ht="30">
      <c r="A81" s="70"/>
      <c r="B81" s="70" t="s">
        <v>96</v>
      </c>
      <c r="C81" s="9" t="s">
        <v>79</v>
      </c>
      <c r="D81" s="32">
        <v>600</v>
      </c>
      <c r="E81" s="32"/>
      <c r="F81" s="60">
        <f t="shared" si="0"/>
        <v>600</v>
      </c>
      <c r="G81" s="60">
        <f t="shared" si="57"/>
        <v>0</v>
      </c>
      <c r="H81" s="9"/>
      <c r="I81" s="32"/>
      <c r="J81" s="32"/>
      <c r="K81" s="32"/>
      <c r="L81" s="32"/>
      <c r="M81" s="9"/>
      <c r="N81" s="32"/>
      <c r="O81" s="32"/>
      <c r="P81" s="32">
        <v>600</v>
      </c>
      <c r="Q81" s="32"/>
      <c r="R81" s="32"/>
      <c r="S81" s="32"/>
      <c r="T81" s="9"/>
      <c r="U81" s="27"/>
      <c r="V81" s="27"/>
    </row>
    <row r="82" spans="1:22" s="64" customFormat="1" ht="45">
      <c r="A82" s="70"/>
      <c r="B82" s="72" t="s">
        <v>103</v>
      </c>
      <c r="C82" s="3" t="s">
        <v>79</v>
      </c>
      <c r="D82" s="32">
        <v>1455</v>
      </c>
      <c r="E82" s="32"/>
      <c r="F82" s="60">
        <f t="shared" si="0"/>
        <v>1455</v>
      </c>
      <c r="G82" s="60">
        <f t="shared" si="57"/>
        <v>1455</v>
      </c>
      <c r="H82" s="9"/>
      <c r="I82" s="32"/>
      <c r="J82" s="32"/>
      <c r="K82" s="32"/>
      <c r="L82" s="32"/>
      <c r="M82" s="9"/>
      <c r="N82" s="32"/>
      <c r="O82" s="32"/>
      <c r="P82" s="32">
        <v>1455</v>
      </c>
      <c r="Q82" s="32">
        <v>1455</v>
      </c>
      <c r="R82" s="32"/>
      <c r="S82" s="32"/>
      <c r="T82" s="9"/>
      <c r="U82" s="27"/>
      <c r="V82" s="27"/>
    </row>
    <row r="83" spans="1:22" s="64" customFormat="1" ht="45">
      <c r="A83" s="70"/>
      <c r="B83" s="72" t="s">
        <v>104</v>
      </c>
      <c r="C83" s="3" t="s">
        <v>79</v>
      </c>
      <c r="D83" s="32">
        <v>3517</v>
      </c>
      <c r="E83" s="32"/>
      <c r="F83" s="60">
        <f t="shared" si="0"/>
        <v>3517</v>
      </c>
      <c r="G83" s="60">
        <f t="shared" si="57"/>
        <v>3517</v>
      </c>
      <c r="H83" s="9"/>
      <c r="I83" s="32"/>
      <c r="J83" s="32"/>
      <c r="K83" s="32"/>
      <c r="L83" s="32"/>
      <c r="M83" s="9"/>
      <c r="N83" s="32"/>
      <c r="O83" s="32"/>
      <c r="P83" s="32">
        <v>3517</v>
      </c>
      <c r="Q83" s="32">
        <v>3517</v>
      </c>
      <c r="R83" s="32"/>
      <c r="S83" s="32"/>
      <c r="T83" s="9"/>
      <c r="U83" s="27"/>
      <c r="V83" s="27"/>
    </row>
    <row r="84" spans="1:22" s="64" customFormat="1" ht="45">
      <c r="A84" s="70"/>
      <c r="B84" s="72" t="s">
        <v>105</v>
      </c>
      <c r="C84" s="3" t="s">
        <v>79</v>
      </c>
      <c r="D84" s="32">
        <v>2329</v>
      </c>
      <c r="E84" s="32"/>
      <c r="F84" s="60">
        <f t="shared" si="0"/>
        <v>2329</v>
      </c>
      <c r="G84" s="60">
        <f t="shared" si="57"/>
        <v>2329</v>
      </c>
      <c r="H84" s="9"/>
      <c r="I84" s="32"/>
      <c r="J84" s="32"/>
      <c r="K84" s="32"/>
      <c r="L84" s="32"/>
      <c r="M84" s="9"/>
      <c r="N84" s="32"/>
      <c r="O84" s="32"/>
      <c r="P84" s="32">
        <v>2329</v>
      </c>
      <c r="Q84" s="32">
        <v>2329</v>
      </c>
      <c r="R84" s="32"/>
      <c r="S84" s="32"/>
      <c r="T84" s="9"/>
      <c r="U84" s="27"/>
      <c r="V84" s="27"/>
    </row>
    <row r="85" spans="1:22" s="64" customFormat="1" ht="45">
      <c r="A85" s="70"/>
      <c r="B85" s="72" t="s">
        <v>106</v>
      </c>
      <c r="C85" s="3" t="s">
        <v>79</v>
      </c>
      <c r="D85" s="32">
        <v>1018</v>
      </c>
      <c r="E85" s="32"/>
      <c r="F85" s="60">
        <f t="shared" si="0"/>
        <v>1018</v>
      </c>
      <c r="G85" s="60">
        <f t="shared" si="57"/>
        <v>1018</v>
      </c>
      <c r="H85" s="9"/>
      <c r="I85" s="32"/>
      <c r="J85" s="32"/>
      <c r="K85" s="32"/>
      <c r="L85" s="32"/>
      <c r="M85" s="9"/>
      <c r="N85" s="32"/>
      <c r="O85" s="32"/>
      <c r="P85" s="32">
        <v>1018</v>
      </c>
      <c r="Q85" s="32">
        <v>1018</v>
      </c>
      <c r="R85" s="32"/>
      <c r="S85" s="32"/>
      <c r="T85" s="9"/>
      <c r="U85" s="27"/>
      <c r="V85" s="27"/>
    </row>
    <row r="86" spans="1:22" s="58" customFormat="1" hidden="1">
      <c r="A86" s="15"/>
      <c r="B86" s="69" t="s">
        <v>55</v>
      </c>
      <c r="C86" s="14"/>
      <c r="D86" s="31"/>
      <c r="E86" s="31"/>
      <c r="F86" s="32"/>
      <c r="G86" s="32"/>
      <c r="H86" s="9"/>
      <c r="I86" s="32"/>
      <c r="J86" s="32"/>
      <c r="K86" s="32"/>
      <c r="L86" s="32"/>
      <c r="M86" s="9"/>
      <c r="N86" s="31"/>
      <c r="O86" s="31"/>
      <c r="P86" s="31"/>
      <c r="Q86" s="31"/>
      <c r="R86" s="31"/>
      <c r="S86" s="31"/>
      <c r="T86" s="9"/>
      <c r="U86" s="26"/>
      <c r="V86" s="26"/>
    </row>
    <row r="87" spans="1:22" s="58" customFormat="1" ht="30">
      <c r="A87" s="70" t="s">
        <v>22</v>
      </c>
      <c r="B87" s="70" t="s">
        <v>45</v>
      </c>
      <c r="C87" s="2"/>
      <c r="D87" s="31">
        <f>SUM(D88)</f>
        <v>0</v>
      </c>
      <c r="E87" s="31">
        <f>SUM(E88)</f>
        <v>0</v>
      </c>
      <c r="F87" s="59">
        <f t="shared" si="0"/>
        <v>0</v>
      </c>
      <c r="G87" s="59">
        <f t="shared" si="57"/>
        <v>0</v>
      </c>
      <c r="H87" s="9"/>
      <c r="I87" s="31">
        <f t="shared" ref="I87:L87" si="72">SUM(I88)</f>
        <v>0</v>
      </c>
      <c r="J87" s="31">
        <f t="shared" si="72"/>
        <v>0</v>
      </c>
      <c r="K87" s="31">
        <f t="shared" si="72"/>
        <v>0</v>
      </c>
      <c r="L87" s="31">
        <f t="shared" si="72"/>
        <v>0</v>
      </c>
      <c r="M87" s="9"/>
      <c r="N87" s="31">
        <f t="shared" ref="N87:S87" si="73">SUM(N88)</f>
        <v>0</v>
      </c>
      <c r="O87" s="31">
        <f t="shared" si="73"/>
        <v>0</v>
      </c>
      <c r="P87" s="31">
        <f t="shared" si="73"/>
        <v>0</v>
      </c>
      <c r="Q87" s="31">
        <f t="shared" si="73"/>
        <v>0</v>
      </c>
      <c r="R87" s="31">
        <f t="shared" si="73"/>
        <v>0</v>
      </c>
      <c r="S87" s="31">
        <f t="shared" si="73"/>
        <v>0</v>
      </c>
      <c r="T87" s="9"/>
      <c r="U87" s="31">
        <f t="shared" ref="U87:V87" si="74">SUM(U88)</f>
        <v>0</v>
      </c>
      <c r="V87" s="31">
        <f t="shared" si="74"/>
        <v>0</v>
      </c>
    </row>
    <row r="88" spans="1:22" s="58" customFormat="1" hidden="1">
      <c r="A88" s="15"/>
      <c r="B88" s="69" t="s">
        <v>56</v>
      </c>
      <c r="C88" s="14"/>
      <c r="D88" s="31"/>
      <c r="E88" s="31"/>
      <c r="F88" s="32"/>
      <c r="G88" s="32"/>
      <c r="H88" s="9"/>
      <c r="I88" s="32"/>
      <c r="J88" s="32"/>
      <c r="K88" s="32"/>
      <c r="L88" s="32"/>
      <c r="M88" s="9"/>
      <c r="N88" s="31"/>
      <c r="O88" s="31"/>
      <c r="P88" s="31"/>
      <c r="Q88" s="31"/>
      <c r="R88" s="31"/>
      <c r="S88" s="31"/>
      <c r="T88" s="9"/>
      <c r="U88" s="26"/>
      <c r="V88" s="26"/>
    </row>
    <row r="89" spans="1:22" s="58" customFormat="1">
      <c r="A89" s="70" t="s">
        <v>23</v>
      </c>
      <c r="B89" s="70" t="s">
        <v>46</v>
      </c>
      <c r="C89" s="2"/>
      <c r="D89" s="31">
        <f>D90</f>
        <v>2254</v>
      </c>
      <c r="E89" s="31">
        <f t="shared" ref="E89:V89" si="75">E90</f>
        <v>0</v>
      </c>
      <c r="F89" s="31">
        <f t="shared" si="75"/>
        <v>2254</v>
      </c>
      <c r="G89" s="31">
        <f t="shared" si="75"/>
        <v>2254</v>
      </c>
      <c r="H89" s="31">
        <f t="shared" si="75"/>
        <v>0</v>
      </c>
      <c r="I89" s="31">
        <f t="shared" si="75"/>
        <v>0</v>
      </c>
      <c r="J89" s="31">
        <f t="shared" si="75"/>
        <v>0</v>
      </c>
      <c r="K89" s="31">
        <f t="shared" si="75"/>
        <v>0</v>
      </c>
      <c r="L89" s="31">
        <f t="shared" si="75"/>
        <v>0</v>
      </c>
      <c r="M89" s="31">
        <f t="shared" si="75"/>
        <v>0</v>
      </c>
      <c r="N89" s="31">
        <f t="shared" si="75"/>
        <v>0</v>
      </c>
      <c r="O89" s="31">
        <f t="shared" si="75"/>
        <v>0</v>
      </c>
      <c r="P89" s="31">
        <f t="shared" si="75"/>
        <v>0</v>
      </c>
      <c r="Q89" s="31">
        <f t="shared" si="75"/>
        <v>0</v>
      </c>
      <c r="R89" s="31">
        <f t="shared" si="75"/>
        <v>0</v>
      </c>
      <c r="S89" s="31">
        <f t="shared" si="75"/>
        <v>0</v>
      </c>
      <c r="T89" s="31">
        <f t="shared" si="75"/>
        <v>42</v>
      </c>
      <c r="U89" s="31">
        <f t="shared" si="75"/>
        <v>2254</v>
      </c>
      <c r="V89" s="31">
        <f t="shared" si="75"/>
        <v>2254</v>
      </c>
    </row>
    <row r="90" spans="1:22" s="58" customFormat="1" ht="45">
      <c r="A90" s="70"/>
      <c r="B90" s="72" t="s">
        <v>97</v>
      </c>
      <c r="C90" s="9" t="s">
        <v>79</v>
      </c>
      <c r="D90" s="32">
        <v>2254</v>
      </c>
      <c r="E90" s="32"/>
      <c r="F90" s="60">
        <f t="shared" si="0"/>
        <v>2254</v>
      </c>
      <c r="G90" s="60">
        <f t="shared" si="57"/>
        <v>2254</v>
      </c>
      <c r="H90" s="9"/>
      <c r="I90" s="32"/>
      <c r="J90" s="32"/>
      <c r="K90" s="32"/>
      <c r="L90" s="32"/>
      <c r="M90" s="9"/>
      <c r="N90" s="32"/>
      <c r="O90" s="32"/>
      <c r="P90" s="32"/>
      <c r="Q90" s="32"/>
      <c r="R90" s="32"/>
      <c r="S90" s="32"/>
      <c r="T90" s="9">
        <v>42</v>
      </c>
      <c r="U90" s="32">
        <v>2254</v>
      </c>
      <c r="V90" s="32">
        <v>2254</v>
      </c>
    </row>
    <row r="91" spans="1:22" s="58" customFormat="1" hidden="1">
      <c r="A91" s="15"/>
      <c r="B91" s="69" t="s">
        <v>56</v>
      </c>
      <c r="C91" s="14"/>
      <c r="D91" s="31"/>
      <c r="E91" s="31"/>
      <c r="F91" s="32"/>
      <c r="G91" s="32"/>
      <c r="H91" s="9"/>
      <c r="I91" s="32"/>
      <c r="J91" s="32"/>
      <c r="K91" s="32"/>
      <c r="L91" s="32"/>
      <c r="M91" s="9"/>
      <c r="N91" s="31"/>
      <c r="O91" s="31"/>
      <c r="P91" s="31"/>
      <c r="Q91" s="31"/>
      <c r="R91" s="31"/>
      <c r="S91" s="31"/>
      <c r="T91" s="9"/>
      <c r="U91" s="26"/>
      <c r="V91" s="26"/>
    </row>
    <row r="92" spans="1:22" s="58" customFormat="1" ht="30">
      <c r="A92" s="53">
        <v>5300</v>
      </c>
      <c r="B92" s="54" t="s">
        <v>7</v>
      </c>
      <c r="C92" s="55"/>
      <c r="D92" s="56">
        <f>D93+D95+D97+D99+D101+D103+D105+D107</f>
        <v>0</v>
      </c>
      <c r="E92" s="56">
        <f>E93+E95+E97+E99+E101+E103+E105+E107</f>
        <v>0</v>
      </c>
      <c r="F92" s="56">
        <f t="shared" si="0"/>
        <v>0</v>
      </c>
      <c r="G92" s="56">
        <f t="shared" ref="G92:G93" si="76">K92+O92+Q92+S92+V92</f>
        <v>0</v>
      </c>
      <c r="H92" s="55"/>
      <c r="I92" s="56">
        <f>I93+I95+I97+I99+I101+I103+I105+I107</f>
        <v>0</v>
      </c>
      <c r="J92" s="56">
        <f>J93+J95+J97+J99+J101+J103+J105+J107</f>
        <v>0</v>
      </c>
      <c r="K92" s="56">
        <f>K93+K95+K97+K99+K101+K103+K105+K107</f>
        <v>0</v>
      </c>
      <c r="L92" s="56">
        <f>L93+L95+L97+L99+L101+L103+L105+L107</f>
        <v>0</v>
      </c>
      <c r="M92" s="73"/>
      <c r="N92" s="56">
        <f t="shared" ref="N92:S92" si="77">N93+N95+N97+N99+N101+N103+N105+N107</f>
        <v>0</v>
      </c>
      <c r="O92" s="56">
        <f t="shared" si="77"/>
        <v>0</v>
      </c>
      <c r="P92" s="56">
        <f t="shared" si="77"/>
        <v>0</v>
      </c>
      <c r="Q92" s="56">
        <f t="shared" si="77"/>
        <v>0</v>
      </c>
      <c r="R92" s="56">
        <f t="shared" si="77"/>
        <v>0</v>
      </c>
      <c r="S92" s="56">
        <f t="shared" si="77"/>
        <v>0</v>
      </c>
      <c r="T92" s="73"/>
      <c r="U92" s="74">
        <f>U93+U95+U97+U99+U101+U103+U105+U107</f>
        <v>0</v>
      </c>
      <c r="V92" s="74">
        <f>V93+V95+V97+V99+V101+V103+V105+V107</f>
        <v>0</v>
      </c>
    </row>
    <row r="93" spans="1:22" s="58" customFormat="1" ht="31.5" customHeight="1">
      <c r="A93" s="25" t="s">
        <v>16</v>
      </c>
      <c r="B93" s="25" t="s">
        <v>39</v>
      </c>
      <c r="C93" s="2"/>
      <c r="D93" s="31">
        <f>D94</f>
        <v>0</v>
      </c>
      <c r="E93" s="31">
        <f>E94</f>
        <v>0</v>
      </c>
      <c r="F93" s="59">
        <f t="shared" si="0"/>
        <v>0</v>
      </c>
      <c r="G93" s="59">
        <f t="shared" si="76"/>
        <v>0</v>
      </c>
      <c r="H93" s="9"/>
      <c r="I93" s="31">
        <f t="shared" ref="I93:L93" si="78">I94</f>
        <v>0</v>
      </c>
      <c r="J93" s="31">
        <f t="shared" si="78"/>
        <v>0</v>
      </c>
      <c r="K93" s="31">
        <f t="shared" si="78"/>
        <v>0</v>
      </c>
      <c r="L93" s="31">
        <f t="shared" si="78"/>
        <v>0</v>
      </c>
      <c r="M93" s="9"/>
      <c r="N93" s="31">
        <f t="shared" ref="N93:S93" si="79">N94</f>
        <v>0</v>
      </c>
      <c r="O93" s="31">
        <f t="shared" si="79"/>
        <v>0</v>
      </c>
      <c r="P93" s="31">
        <f t="shared" si="79"/>
        <v>0</v>
      </c>
      <c r="Q93" s="31">
        <f t="shared" si="79"/>
        <v>0</v>
      </c>
      <c r="R93" s="31">
        <f t="shared" si="79"/>
        <v>0</v>
      </c>
      <c r="S93" s="31">
        <f t="shared" si="79"/>
        <v>0</v>
      </c>
      <c r="T93" s="9"/>
      <c r="U93" s="31">
        <f t="shared" ref="U93:V93" si="80">U94</f>
        <v>0</v>
      </c>
      <c r="V93" s="31">
        <f t="shared" si="80"/>
        <v>0</v>
      </c>
    </row>
    <row r="94" spans="1:22" s="58" customFormat="1" ht="17.25" hidden="1" customHeight="1">
      <c r="A94" s="9"/>
      <c r="B94" s="25" t="s">
        <v>59</v>
      </c>
      <c r="C94" s="14"/>
      <c r="D94" s="31"/>
      <c r="E94" s="31"/>
      <c r="F94" s="32"/>
      <c r="G94" s="32"/>
      <c r="H94" s="9"/>
      <c r="I94" s="32"/>
      <c r="J94" s="32"/>
      <c r="K94" s="32"/>
      <c r="L94" s="32"/>
      <c r="M94" s="9"/>
      <c r="N94" s="31"/>
      <c r="O94" s="31"/>
      <c r="P94" s="31"/>
      <c r="Q94" s="31"/>
      <c r="R94" s="31"/>
      <c r="S94" s="31"/>
      <c r="T94" s="9"/>
      <c r="U94" s="26"/>
      <c r="V94" s="26"/>
    </row>
    <row r="95" spans="1:22" s="58" customFormat="1">
      <c r="A95" s="25" t="s">
        <v>17</v>
      </c>
      <c r="B95" s="25" t="s">
        <v>40</v>
      </c>
      <c r="C95" s="14"/>
      <c r="D95" s="31">
        <f>D96</f>
        <v>0</v>
      </c>
      <c r="E95" s="31">
        <f>E96</f>
        <v>0</v>
      </c>
      <c r="F95" s="59">
        <f t="shared" si="0"/>
        <v>0</v>
      </c>
      <c r="G95" s="59">
        <f t="shared" ref="G95" si="81">K95+O95+Q95+S95+V95</f>
        <v>0</v>
      </c>
      <c r="H95" s="9"/>
      <c r="I95" s="31">
        <f t="shared" ref="I95:L95" si="82">I96</f>
        <v>0</v>
      </c>
      <c r="J95" s="31">
        <f t="shared" si="82"/>
        <v>0</v>
      </c>
      <c r="K95" s="31">
        <f t="shared" si="82"/>
        <v>0</v>
      </c>
      <c r="L95" s="31">
        <f t="shared" si="82"/>
        <v>0</v>
      </c>
      <c r="M95" s="9"/>
      <c r="N95" s="31">
        <f t="shared" ref="N95:S95" si="83">N96</f>
        <v>0</v>
      </c>
      <c r="O95" s="31">
        <f t="shared" si="83"/>
        <v>0</v>
      </c>
      <c r="P95" s="31">
        <f t="shared" si="83"/>
        <v>0</v>
      </c>
      <c r="Q95" s="31">
        <f t="shared" si="83"/>
        <v>0</v>
      </c>
      <c r="R95" s="31">
        <f t="shared" si="83"/>
        <v>0</v>
      </c>
      <c r="S95" s="31">
        <f t="shared" si="83"/>
        <v>0</v>
      </c>
      <c r="T95" s="9"/>
      <c r="U95" s="31">
        <f t="shared" ref="U95:V95" si="84">U96</f>
        <v>0</v>
      </c>
      <c r="V95" s="31">
        <f t="shared" si="84"/>
        <v>0</v>
      </c>
    </row>
    <row r="96" spans="1:22" s="58" customFormat="1" hidden="1">
      <c r="A96" s="9"/>
      <c r="B96" s="25" t="s">
        <v>32</v>
      </c>
      <c r="C96" s="14"/>
      <c r="D96" s="31"/>
      <c r="E96" s="31"/>
      <c r="F96" s="32"/>
      <c r="G96" s="32"/>
      <c r="H96" s="9"/>
      <c r="I96" s="32"/>
      <c r="J96" s="32"/>
      <c r="K96" s="32"/>
      <c r="L96" s="32"/>
      <c r="M96" s="9"/>
      <c r="N96" s="31"/>
      <c r="O96" s="31"/>
      <c r="P96" s="31"/>
      <c r="Q96" s="31"/>
      <c r="R96" s="31"/>
      <c r="S96" s="31"/>
      <c r="T96" s="9"/>
      <c r="U96" s="26"/>
      <c r="V96" s="26"/>
    </row>
    <row r="97" spans="1:22" s="58" customFormat="1">
      <c r="A97" s="25" t="s">
        <v>18</v>
      </c>
      <c r="B97" s="25" t="s">
        <v>41</v>
      </c>
      <c r="C97" s="14"/>
      <c r="D97" s="31">
        <f>D98</f>
        <v>0</v>
      </c>
      <c r="E97" s="31">
        <f>E98</f>
        <v>0</v>
      </c>
      <c r="F97" s="59">
        <f t="shared" si="0"/>
        <v>0</v>
      </c>
      <c r="G97" s="59">
        <f t="shared" ref="G97" si="85">K97+O97+Q97+S97+V97</f>
        <v>0</v>
      </c>
      <c r="H97" s="9"/>
      <c r="I97" s="31">
        <f t="shared" ref="I97:L97" si="86">I98</f>
        <v>0</v>
      </c>
      <c r="J97" s="31">
        <f t="shared" si="86"/>
        <v>0</v>
      </c>
      <c r="K97" s="31">
        <f t="shared" si="86"/>
        <v>0</v>
      </c>
      <c r="L97" s="31">
        <f t="shared" si="86"/>
        <v>0</v>
      </c>
      <c r="M97" s="9"/>
      <c r="N97" s="31">
        <f t="shared" ref="N97:S97" si="87">N98</f>
        <v>0</v>
      </c>
      <c r="O97" s="31">
        <f t="shared" si="87"/>
        <v>0</v>
      </c>
      <c r="P97" s="31">
        <f t="shared" si="87"/>
        <v>0</v>
      </c>
      <c r="Q97" s="31">
        <f t="shared" si="87"/>
        <v>0</v>
      </c>
      <c r="R97" s="31">
        <f t="shared" si="87"/>
        <v>0</v>
      </c>
      <c r="S97" s="31">
        <f t="shared" si="87"/>
        <v>0</v>
      </c>
      <c r="T97" s="9"/>
      <c r="U97" s="31">
        <f t="shared" ref="U97:V97" si="88">U98</f>
        <v>0</v>
      </c>
      <c r="V97" s="31">
        <f t="shared" si="88"/>
        <v>0</v>
      </c>
    </row>
    <row r="98" spans="1:22" s="58" customFormat="1" hidden="1">
      <c r="A98" s="9"/>
      <c r="B98" s="25" t="s">
        <v>32</v>
      </c>
      <c r="C98" s="14"/>
      <c r="D98" s="31"/>
      <c r="E98" s="31"/>
      <c r="F98" s="32"/>
      <c r="G98" s="32"/>
      <c r="H98" s="9"/>
      <c r="I98" s="32"/>
      <c r="J98" s="32"/>
      <c r="K98" s="32"/>
      <c r="L98" s="32"/>
      <c r="M98" s="9"/>
      <c r="N98" s="31"/>
      <c r="O98" s="31"/>
      <c r="P98" s="31"/>
      <c r="Q98" s="31"/>
      <c r="R98" s="31"/>
      <c r="S98" s="31"/>
      <c r="T98" s="9"/>
      <c r="U98" s="26"/>
      <c r="V98" s="26"/>
    </row>
    <row r="99" spans="1:22" s="58" customFormat="1">
      <c r="A99" s="25" t="s">
        <v>19</v>
      </c>
      <c r="B99" s="25" t="s">
        <v>42</v>
      </c>
      <c r="C99" s="14"/>
      <c r="D99" s="31">
        <f>D100</f>
        <v>0</v>
      </c>
      <c r="E99" s="31">
        <f>E100</f>
        <v>0</v>
      </c>
      <c r="F99" s="59">
        <f t="shared" si="0"/>
        <v>0</v>
      </c>
      <c r="G99" s="59">
        <f t="shared" ref="G99" si="89">K99+O99+Q99+S99+V99</f>
        <v>0</v>
      </c>
      <c r="H99" s="9"/>
      <c r="I99" s="31">
        <f t="shared" ref="I99:L99" si="90">I100</f>
        <v>0</v>
      </c>
      <c r="J99" s="31">
        <f t="shared" si="90"/>
        <v>0</v>
      </c>
      <c r="K99" s="31">
        <f t="shared" si="90"/>
        <v>0</v>
      </c>
      <c r="L99" s="31">
        <f t="shared" si="90"/>
        <v>0</v>
      </c>
      <c r="M99" s="9"/>
      <c r="N99" s="31">
        <f t="shared" ref="N99:S99" si="91">N100</f>
        <v>0</v>
      </c>
      <c r="O99" s="31">
        <f t="shared" si="91"/>
        <v>0</v>
      </c>
      <c r="P99" s="31">
        <f t="shared" si="91"/>
        <v>0</v>
      </c>
      <c r="Q99" s="31">
        <f t="shared" si="91"/>
        <v>0</v>
      </c>
      <c r="R99" s="31">
        <f t="shared" si="91"/>
        <v>0</v>
      </c>
      <c r="S99" s="31">
        <f t="shared" si="91"/>
        <v>0</v>
      </c>
      <c r="T99" s="9"/>
      <c r="U99" s="31">
        <f t="shared" ref="U99:V99" si="92">U100</f>
        <v>0</v>
      </c>
      <c r="V99" s="31">
        <f t="shared" si="92"/>
        <v>0</v>
      </c>
    </row>
    <row r="100" spans="1:22" s="58" customFormat="1" hidden="1">
      <c r="A100" s="9"/>
      <c r="B100" s="25" t="s">
        <v>32</v>
      </c>
      <c r="C100" s="14"/>
      <c r="D100" s="31"/>
      <c r="E100" s="31"/>
      <c r="F100" s="32"/>
      <c r="G100" s="32"/>
      <c r="H100" s="9"/>
      <c r="I100" s="32"/>
      <c r="J100" s="32"/>
      <c r="K100" s="32"/>
      <c r="L100" s="32"/>
      <c r="M100" s="9"/>
      <c r="N100" s="31"/>
      <c r="O100" s="31"/>
      <c r="P100" s="31"/>
      <c r="Q100" s="31"/>
      <c r="R100" s="31"/>
      <c r="S100" s="31"/>
      <c r="T100" s="9"/>
      <c r="U100" s="26"/>
      <c r="V100" s="26"/>
    </row>
    <row r="101" spans="1:22" s="58" customFormat="1" ht="30">
      <c r="A101" s="25" t="s">
        <v>20</v>
      </c>
      <c r="B101" s="25" t="s">
        <v>43</v>
      </c>
      <c r="C101" s="14"/>
      <c r="D101" s="31">
        <f>D102</f>
        <v>0</v>
      </c>
      <c r="E101" s="31">
        <f>E102</f>
        <v>0</v>
      </c>
      <c r="F101" s="59">
        <f t="shared" si="0"/>
        <v>0</v>
      </c>
      <c r="G101" s="59">
        <f t="shared" ref="G101" si="93">K101+O101+Q101+S101+V101</f>
        <v>0</v>
      </c>
      <c r="H101" s="9"/>
      <c r="I101" s="31">
        <f t="shared" ref="I101:L101" si="94">I102</f>
        <v>0</v>
      </c>
      <c r="J101" s="31">
        <f t="shared" si="94"/>
        <v>0</v>
      </c>
      <c r="K101" s="31">
        <f t="shared" si="94"/>
        <v>0</v>
      </c>
      <c r="L101" s="31">
        <f t="shared" si="94"/>
        <v>0</v>
      </c>
      <c r="M101" s="9"/>
      <c r="N101" s="31">
        <f t="shared" ref="N101:S101" si="95">N102</f>
        <v>0</v>
      </c>
      <c r="O101" s="31">
        <f t="shared" si="95"/>
        <v>0</v>
      </c>
      <c r="P101" s="31">
        <f t="shared" si="95"/>
        <v>0</v>
      </c>
      <c r="Q101" s="31">
        <f t="shared" si="95"/>
        <v>0</v>
      </c>
      <c r="R101" s="31">
        <f t="shared" si="95"/>
        <v>0</v>
      </c>
      <c r="S101" s="31">
        <f t="shared" si="95"/>
        <v>0</v>
      </c>
      <c r="T101" s="9"/>
      <c r="U101" s="31">
        <f t="shared" ref="U101:V101" si="96">U102</f>
        <v>0</v>
      </c>
      <c r="V101" s="31">
        <f t="shared" si="96"/>
        <v>0</v>
      </c>
    </row>
    <row r="102" spans="1:22" s="58" customFormat="1" hidden="1">
      <c r="A102" s="9"/>
      <c r="B102" s="25" t="s">
        <v>32</v>
      </c>
      <c r="C102" s="14"/>
      <c r="D102" s="31"/>
      <c r="E102" s="31"/>
      <c r="F102" s="32"/>
      <c r="G102" s="32"/>
      <c r="H102" s="9"/>
      <c r="I102" s="32"/>
      <c r="J102" s="32"/>
      <c r="K102" s="32"/>
      <c r="L102" s="32"/>
      <c r="M102" s="9"/>
      <c r="N102" s="31"/>
      <c r="O102" s="31"/>
      <c r="P102" s="31"/>
      <c r="Q102" s="31"/>
      <c r="R102" s="31"/>
      <c r="S102" s="31"/>
      <c r="T102" s="9"/>
      <c r="U102" s="26"/>
      <c r="V102" s="26"/>
    </row>
    <row r="103" spans="1:22" s="58" customFormat="1" ht="60">
      <c r="A103" s="25" t="s">
        <v>21</v>
      </c>
      <c r="B103" s="25" t="s">
        <v>44</v>
      </c>
      <c r="C103" s="14"/>
      <c r="D103" s="31">
        <f>SUM(D104:D104)</f>
        <v>0</v>
      </c>
      <c r="E103" s="31">
        <f>SUM(E104:E104)</f>
        <v>0</v>
      </c>
      <c r="F103" s="59">
        <f t="shared" si="0"/>
        <v>0</v>
      </c>
      <c r="G103" s="59">
        <f t="shared" ref="G103" si="97">K103+O103+Q103+S103+V103</f>
        <v>0</v>
      </c>
      <c r="H103" s="9"/>
      <c r="I103" s="31">
        <f>SUM(I104:I104)</f>
        <v>0</v>
      </c>
      <c r="J103" s="31">
        <f>SUM(J104:J104)</f>
        <v>0</v>
      </c>
      <c r="K103" s="31">
        <f>SUM(K104:K104)</f>
        <v>0</v>
      </c>
      <c r="L103" s="31">
        <f>SUM(L104:L104)</f>
        <v>0</v>
      </c>
      <c r="M103" s="9"/>
      <c r="N103" s="31">
        <f t="shared" ref="N103:S103" si="98">SUM(N104:N104)</f>
        <v>0</v>
      </c>
      <c r="O103" s="31">
        <f t="shared" si="98"/>
        <v>0</v>
      </c>
      <c r="P103" s="31">
        <f t="shared" si="98"/>
        <v>0</v>
      </c>
      <c r="Q103" s="31">
        <f t="shared" si="98"/>
        <v>0</v>
      </c>
      <c r="R103" s="31">
        <f t="shared" si="98"/>
        <v>0</v>
      </c>
      <c r="S103" s="31">
        <f t="shared" si="98"/>
        <v>0</v>
      </c>
      <c r="T103" s="9"/>
      <c r="U103" s="31">
        <f>SUM(U104:U104)</f>
        <v>0</v>
      </c>
      <c r="V103" s="31">
        <f>SUM(V104:V104)</f>
        <v>0</v>
      </c>
    </row>
    <row r="104" spans="1:22" s="58" customFormat="1" hidden="1">
      <c r="A104" s="9"/>
      <c r="B104" s="25" t="s">
        <v>32</v>
      </c>
      <c r="C104" s="14"/>
      <c r="D104" s="31"/>
      <c r="E104" s="31"/>
      <c r="F104" s="32"/>
      <c r="G104" s="32"/>
      <c r="H104" s="9"/>
      <c r="I104" s="32"/>
      <c r="J104" s="32"/>
      <c r="K104" s="32"/>
      <c r="L104" s="32"/>
      <c r="M104" s="9"/>
      <c r="N104" s="31"/>
      <c r="O104" s="31"/>
      <c r="P104" s="31"/>
      <c r="Q104" s="31"/>
      <c r="R104" s="31"/>
      <c r="S104" s="31"/>
      <c r="T104" s="9"/>
      <c r="U104" s="26"/>
      <c r="V104" s="26"/>
    </row>
    <row r="105" spans="1:22" s="58" customFormat="1" ht="30">
      <c r="A105" s="25" t="s">
        <v>22</v>
      </c>
      <c r="B105" s="25" t="s">
        <v>45</v>
      </c>
      <c r="C105" s="14"/>
      <c r="D105" s="31">
        <f>D106</f>
        <v>0</v>
      </c>
      <c r="E105" s="31">
        <f>E106</f>
        <v>0</v>
      </c>
      <c r="F105" s="59">
        <f t="shared" ref="F105" si="99">I105+N105+P105+R105+U105</f>
        <v>0</v>
      </c>
      <c r="G105" s="59">
        <f t="shared" ref="G105" si="100">K105+O105+Q105+S105+V105</f>
        <v>0</v>
      </c>
      <c r="H105" s="9"/>
      <c r="I105" s="31">
        <f t="shared" ref="I105:L105" si="101">I106</f>
        <v>0</v>
      </c>
      <c r="J105" s="31">
        <f t="shared" si="101"/>
        <v>0</v>
      </c>
      <c r="K105" s="31">
        <f t="shared" si="101"/>
        <v>0</v>
      </c>
      <c r="L105" s="31">
        <f t="shared" si="101"/>
        <v>0</v>
      </c>
      <c r="M105" s="9"/>
      <c r="N105" s="31">
        <f t="shared" ref="N105:S105" si="102">N106</f>
        <v>0</v>
      </c>
      <c r="O105" s="31">
        <f t="shared" si="102"/>
        <v>0</v>
      </c>
      <c r="P105" s="31">
        <f t="shared" si="102"/>
        <v>0</v>
      </c>
      <c r="Q105" s="31">
        <f t="shared" si="102"/>
        <v>0</v>
      </c>
      <c r="R105" s="31">
        <f t="shared" si="102"/>
        <v>0</v>
      </c>
      <c r="S105" s="31">
        <f t="shared" si="102"/>
        <v>0</v>
      </c>
      <c r="T105" s="9"/>
      <c r="U105" s="31">
        <f>U106</f>
        <v>0</v>
      </c>
      <c r="V105" s="31">
        <f>V106</f>
        <v>0</v>
      </c>
    </row>
    <row r="106" spans="1:22" s="58" customFormat="1" hidden="1">
      <c r="A106" s="9"/>
      <c r="B106" s="75" t="s">
        <v>32</v>
      </c>
      <c r="C106" s="14"/>
      <c r="D106" s="31"/>
      <c r="E106" s="31"/>
      <c r="F106" s="32"/>
      <c r="G106" s="32"/>
      <c r="H106" s="9"/>
      <c r="I106" s="32"/>
      <c r="J106" s="32"/>
      <c r="K106" s="32"/>
      <c r="L106" s="32"/>
      <c r="M106" s="9"/>
      <c r="N106" s="31"/>
      <c r="O106" s="31"/>
      <c r="P106" s="31"/>
      <c r="Q106" s="31"/>
      <c r="R106" s="31"/>
      <c r="S106" s="31"/>
      <c r="T106" s="9"/>
      <c r="U106" s="26"/>
      <c r="V106" s="26"/>
    </row>
    <row r="107" spans="1:22" s="58" customFormat="1">
      <c r="A107" s="25" t="s">
        <v>23</v>
      </c>
      <c r="B107" s="25" t="s">
        <v>46</v>
      </c>
      <c r="C107" s="14"/>
      <c r="D107" s="31">
        <f>D108</f>
        <v>0</v>
      </c>
      <c r="E107" s="31">
        <f>E108</f>
        <v>0</v>
      </c>
      <c r="F107" s="59">
        <f t="shared" ref="F107" si="103">I107+N107+P107+R107+U107</f>
        <v>0</v>
      </c>
      <c r="G107" s="59">
        <f t="shared" ref="G107" si="104">K107+O107+Q107+S107+V107</f>
        <v>0</v>
      </c>
      <c r="H107" s="9"/>
      <c r="I107" s="31">
        <f t="shared" ref="I107:L107" si="105">I108</f>
        <v>0</v>
      </c>
      <c r="J107" s="31">
        <f t="shared" si="105"/>
        <v>0</v>
      </c>
      <c r="K107" s="31">
        <f t="shared" si="105"/>
        <v>0</v>
      </c>
      <c r="L107" s="31">
        <f t="shared" si="105"/>
        <v>0</v>
      </c>
      <c r="M107" s="9"/>
      <c r="N107" s="31">
        <f t="shared" ref="N107:S107" si="106">N108</f>
        <v>0</v>
      </c>
      <c r="O107" s="31">
        <f t="shared" si="106"/>
        <v>0</v>
      </c>
      <c r="P107" s="31">
        <f t="shared" si="106"/>
        <v>0</v>
      </c>
      <c r="Q107" s="31">
        <f t="shared" si="106"/>
        <v>0</v>
      </c>
      <c r="R107" s="31">
        <f t="shared" si="106"/>
        <v>0</v>
      </c>
      <c r="S107" s="31">
        <f t="shared" si="106"/>
        <v>0</v>
      </c>
      <c r="T107" s="9"/>
      <c r="U107" s="31">
        <f>U108</f>
        <v>0</v>
      </c>
      <c r="V107" s="31">
        <f>V108</f>
        <v>0</v>
      </c>
    </row>
    <row r="108" spans="1:22" s="58" customFormat="1" hidden="1">
      <c r="A108" s="9"/>
      <c r="B108" s="75" t="s">
        <v>32</v>
      </c>
      <c r="C108" s="14"/>
      <c r="D108" s="31"/>
      <c r="E108" s="31"/>
      <c r="F108" s="32"/>
      <c r="G108" s="32"/>
      <c r="H108" s="9"/>
      <c r="I108" s="32"/>
      <c r="J108" s="32"/>
      <c r="K108" s="32"/>
      <c r="L108" s="32"/>
      <c r="M108" s="9"/>
      <c r="N108" s="31"/>
      <c r="O108" s="31"/>
      <c r="P108" s="31"/>
      <c r="Q108" s="31"/>
      <c r="R108" s="31"/>
      <c r="S108" s="31"/>
      <c r="T108" s="9"/>
      <c r="U108" s="26"/>
      <c r="V108" s="26"/>
    </row>
    <row r="109" spans="1:22" s="58" customFormat="1">
      <c r="A109" s="53">
        <v>5400</v>
      </c>
      <c r="B109" s="54" t="s">
        <v>8</v>
      </c>
      <c r="C109" s="55"/>
      <c r="D109" s="56">
        <f>D110+D112+D114+D116+D118+D120+D122+D124</f>
        <v>0</v>
      </c>
      <c r="E109" s="56">
        <f>E110+E112+E114+E116+E118+E120+E122+E124</f>
        <v>0</v>
      </c>
      <c r="F109" s="56">
        <f t="shared" ref="F109:F110" si="107">I109+N109+P109+R109+U109</f>
        <v>0</v>
      </c>
      <c r="G109" s="56">
        <f t="shared" ref="G109:G110" si="108">K109+O109+Q109+S109+V109</f>
        <v>0</v>
      </c>
      <c r="H109" s="55"/>
      <c r="I109" s="56">
        <f>I110+I112+I114+I116+I118+I120+I122+I124</f>
        <v>0</v>
      </c>
      <c r="J109" s="56">
        <f>J110+J112+J114+J116+J118+J120+J122+J124</f>
        <v>0</v>
      </c>
      <c r="K109" s="56">
        <f>K110+K112+K114+K116+K118+K120+K122+K124</f>
        <v>0</v>
      </c>
      <c r="L109" s="56">
        <f>L110+L112+L114+L116+L118+L120+L122+L124</f>
        <v>0</v>
      </c>
      <c r="M109" s="73"/>
      <c r="N109" s="56">
        <f t="shared" ref="N109:S109" si="109">N110+N112+N114+N116+N118+N120+N122+N124</f>
        <v>0</v>
      </c>
      <c r="O109" s="56">
        <f t="shared" si="109"/>
        <v>0</v>
      </c>
      <c r="P109" s="56">
        <f t="shared" si="109"/>
        <v>0</v>
      </c>
      <c r="Q109" s="56">
        <f t="shared" si="109"/>
        <v>0</v>
      </c>
      <c r="R109" s="56">
        <f t="shared" si="109"/>
        <v>0</v>
      </c>
      <c r="S109" s="56">
        <f t="shared" si="109"/>
        <v>0</v>
      </c>
      <c r="T109" s="73"/>
      <c r="U109" s="74">
        <f>U110+U112+U114+U116+U118+U120+U122+U124</f>
        <v>0</v>
      </c>
      <c r="V109" s="74">
        <f>V110+V112+V114+V116+V118+V120+V122+V124</f>
        <v>0</v>
      </c>
    </row>
    <row r="110" spans="1:22" s="76" customFormat="1">
      <c r="A110" s="25" t="s">
        <v>16</v>
      </c>
      <c r="B110" s="25" t="s">
        <v>39</v>
      </c>
      <c r="C110" s="2"/>
      <c r="D110" s="31">
        <f>D111</f>
        <v>0</v>
      </c>
      <c r="E110" s="31">
        <f>E111</f>
        <v>0</v>
      </c>
      <c r="F110" s="59">
        <f t="shared" si="107"/>
        <v>0</v>
      </c>
      <c r="G110" s="59">
        <f t="shared" si="108"/>
        <v>0</v>
      </c>
      <c r="H110" s="9"/>
      <c r="I110" s="31">
        <f t="shared" ref="I110:L110" si="110">I111</f>
        <v>0</v>
      </c>
      <c r="J110" s="31">
        <f t="shared" si="110"/>
        <v>0</v>
      </c>
      <c r="K110" s="31">
        <f t="shared" si="110"/>
        <v>0</v>
      </c>
      <c r="L110" s="31">
        <f t="shared" si="110"/>
        <v>0</v>
      </c>
      <c r="M110" s="9"/>
      <c r="N110" s="31">
        <f t="shared" ref="N110:S110" si="111">N111</f>
        <v>0</v>
      </c>
      <c r="O110" s="31">
        <f t="shared" si="111"/>
        <v>0</v>
      </c>
      <c r="P110" s="31">
        <f t="shared" si="111"/>
        <v>0</v>
      </c>
      <c r="Q110" s="31">
        <f t="shared" si="111"/>
        <v>0</v>
      </c>
      <c r="R110" s="31">
        <f t="shared" si="111"/>
        <v>0</v>
      </c>
      <c r="S110" s="31">
        <f t="shared" si="111"/>
        <v>0</v>
      </c>
      <c r="T110" s="9"/>
      <c r="U110" s="31">
        <f>U111</f>
        <v>0</v>
      </c>
      <c r="V110" s="31">
        <f>V111</f>
        <v>0</v>
      </c>
    </row>
    <row r="111" spans="1:22" s="58" customFormat="1" hidden="1">
      <c r="A111" s="14"/>
      <c r="B111" s="25" t="s">
        <v>32</v>
      </c>
      <c r="C111" s="2"/>
      <c r="D111" s="31"/>
      <c r="E111" s="31"/>
      <c r="F111" s="32"/>
      <c r="G111" s="32"/>
      <c r="H111" s="9"/>
      <c r="I111" s="31"/>
      <c r="J111" s="31"/>
      <c r="K111" s="31"/>
      <c r="L111" s="31"/>
      <c r="M111" s="9"/>
      <c r="N111" s="31"/>
      <c r="O111" s="31"/>
      <c r="P111" s="31"/>
      <c r="Q111" s="31"/>
      <c r="R111" s="31"/>
      <c r="S111" s="31"/>
      <c r="T111" s="9"/>
      <c r="U111" s="26"/>
      <c r="V111" s="26"/>
    </row>
    <row r="112" spans="1:22" s="58" customFormat="1">
      <c r="A112" s="25" t="s">
        <v>17</v>
      </c>
      <c r="B112" s="25" t="s">
        <v>40</v>
      </c>
      <c r="C112" s="2"/>
      <c r="D112" s="31">
        <f>D113</f>
        <v>0</v>
      </c>
      <c r="E112" s="31">
        <f>E113</f>
        <v>0</v>
      </c>
      <c r="F112" s="59">
        <f t="shared" ref="F112" si="112">I112+N112+P112+R112+U112</f>
        <v>0</v>
      </c>
      <c r="G112" s="59">
        <f t="shared" ref="G112" si="113">K112+O112+Q112+S112+V112</f>
        <v>0</v>
      </c>
      <c r="H112" s="9"/>
      <c r="I112" s="31">
        <f t="shared" ref="I112:L112" si="114">I113</f>
        <v>0</v>
      </c>
      <c r="J112" s="31">
        <f t="shared" si="114"/>
        <v>0</v>
      </c>
      <c r="K112" s="31">
        <f t="shared" si="114"/>
        <v>0</v>
      </c>
      <c r="L112" s="31">
        <f t="shared" si="114"/>
        <v>0</v>
      </c>
      <c r="M112" s="9"/>
      <c r="N112" s="31">
        <f t="shared" ref="N112:S112" si="115">N113</f>
        <v>0</v>
      </c>
      <c r="O112" s="31">
        <f t="shared" si="115"/>
        <v>0</v>
      </c>
      <c r="P112" s="31">
        <f t="shared" si="115"/>
        <v>0</v>
      </c>
      <c r="Q112" s="31">
        <f t="shared" si="115"/>
        <v>0</v>
      </c>
      <c r="R112" s="31">
        <f t="shared" si="115"/>
        <v>0</v>
      </c>
      <c r="S112" s="31">
        <f t="shared" si="115"/>
        <v>0</v>
      </c>
      <c r="T112" s="9"/>
      <c r="U112" s="31">
        <f t="shared" ref="U112:V112" si="116">U113</f>
        <v>0</v>
      </c>
      <c r="V112" s="31">
        <f t="shared" si="116"/>
        <v>0</v>
      </c>
    </row>
    <row r="113" spans="1:22" s="58" customFormat="1" hidden="1">
      <c r="A113" s="14"/>
      <c r="B113" s="25" t="s">
        <v>32</v>
      </c>
      <c r="C113" s="2"/>
      <c r="D113" s="31"/>
      <c r="E113" s="31"/>
      <c r="F113" s="32"/>
      <c r="G113" s="32"/>
      <c r="H113" s="9"/>
      <c r="I113" s="31"/>
      <c r="J113" s="31"/>
      <c r="K113" s="31"/>
      <c r="L113" s="31"/>
      <c r="M113" s="9"/>
      <c r="N113" s="31"/>
      <c r="O113" s="31"/>
      <c r="P113" s="31"/>
      <c r="Q113" s="31"/>
      <c r="R113" s="31"/>
      <c r="S113" s="31"/>
      <c r="T113" s="9"/>
      <c r="U113" s="26"/>
      <c r="V113" s="26"/>
    </row>
    <row r="114" spans="1:22" s="58" customFormat="1">
      <c r="A114" s="25" t="s">
        <v>18</v>
      </c>
      <c r="B114" s="25" t="s">
        <v>41</v>
      </c>
      <c r="C114" s="2"/>
      <c r="D114" s="31">
        <f>D115</f>
        <v>0</v>
      </c>
      <c r="E114" s="31">
        <f>E115</f>
        <v>0</v>
      </c>
      <c r="F114" s="59">
        <f t="shared" ref="F114" si="117">I114+N114+P114+R114+U114</f>
        <v>0</v>
      </c>
      <c r="G114" s="59">
        <f t="shared" ref="G114" si="118">K114+O114+Q114+S114+V114</f>
        <v>0</v>
      </c>
      <c r="H114" s="9"/>
      <c r="I114" s="31">
        <f t="shared" ref="I114:L114" si="119">I115</f>
        <v>0</v>
      </c>
      <c r="J114" s="31">
        <f t="shared" si="119"/>
        <v>0</v>
      </c>
      <c r="K114" s="31">
        <f t="shared" si="119"/>
        <v>0</v>
      </c>
      <c r="L114" s="31">
        <f t="shared" si="119"/>
        <v>0</v>
      </c>
      <c r="M114" s="9"/>
      <c r="N114" s="31">
        <f t="shared" ref="N114:S114" si="120">N115</f>
        <v>0</v>
      </c>
      <c r="O114" s="31">
        <f t="shared" si="120"/>
        <v>0</v>
      </c>
      <c r="P114" s="31">
        <f t="shared" si="120"/>
        <v>0</v>
      </c>
      <c r="Q114" s="31">
        <f t="shared" si="120"/>
        <v>0</v>
      </c>
      <c r="R114" s="31">
        <f t="shared" si="120"/>
        <v>0</v>
      </c>
      <c r="S114" s="31">
        <f t="shared" si="120"/>
        <v>0</v>
      </c>
      <c r="T114" s="9"/>
      <c r="U114" s="31">
        <f t="shared" ref="U114:V114" si="121">U115</f>
        <v>0</v>
      </c>
      <c r="V114" s="31">
        <f t="shared" si="121"/>
        <v>0</v>
      </c>
    </row>
    <row r="115" spans="1:22" s="58" customFormat="1" hidden="1">
      <c r="A115" s="14"/>
      <c r="B115" s="25" t="s">
        <v>32</v>
      </c>
      <c r="C115" s="2"/>
      <c r="D115" s="31"/>
      <c r="E115" s="31"/>
      <c r="F115" s="32"/>
      <c r="G115" s="32"/>
      <c r="H115" s="9"/>
      <c r="I115" s="31"/>
      <c r="J115" s="31"/>
      <c r="K115" s="31"/>
      <c r="L115" s="31"/>
      <c r="M115" s="9"/>
      <c r="N115" s="31"/>
      <c r="O115" s="31"/>
      <c r="P115" s="31"/>
      <c r="Q115" s="31"/>
      <c r="R115" s="31"/>
      <c r="S115" s="31"/>
      <c r="T115" s="9"/>
      <c r="U115" s="26"/>
      <c r="V115" s="26"/>
    </row>
    <row r="116" spans="1:22" s="58" customFormat="1">
      <c r="A116" s="25" t="s">
        <v>19</v>
      </c>
      <c r="B116" s="25" t="s">
        <v>42</v>
      </c>
      <c r="C116" s="2"/>
      <c r="D116" s="31">
        <f>D117</f>
        <v>0</v>
      </c>
      <c r="E116" s="31">
        <f>E117</f>
        <v>0</v>
      </c>
      <c r="F116" s="59">
        <f t="shared" ref="F116" si="122">I116+N116+P116+R116+U116</f>
        <v>0</v>
      </c>
      <c r="G116" s="59">
        <f t="shared" ref="G116" si="123">K116+O116+Q116+S116+V116</f>
        <v>0</v>
      </c>
      <c r="H116" s="9"/>
      <c r="I116" s="31">
        <f t="shared" ref="I116:L116" si="124">I117</f>
        <v>0</v>
      </c>
      <c r="J116" s="31">
        <f t="shared" si="124"/>
        <v>0</v>
      </c>
      <c r="K116" s="31">
        <f t="shared" si="124"/>
        <v>0</v>
      </c>
      <c r="L116" s="31">
        <f t="shared" si="124"/>
        <v>0</v>
      </c>
      <c r="M116" s="9"/>
      <c r="N116" s="31">
        <f t="shared" ref="N116:S116" si="125">N117</f>
        <v>0</v>
      </c>
      <c r="O116" s="31">
        <f t="shared" si="125"/>
        <v>0</v>
      </c>
      <c r="P116" s="31">
        <f t="shared" si="125"/>
        <v>0</v>
      </c>
      <c r="Q116" s="31">
        <f t="shared" si="125"/>
        <v>0</v>
      </c>
      <c r="R116" s="31">
        <f t="shared" si="125"/>
        <v>0</v>
      </c>
      <c r="S116" s="31">
        <f t="shared" si="125"/>
        <v>0</v>
      </c>
      <c r="T116" s="9"/>
      <c r="U116" s="31">
        <f t="shared" ref="U116:V116" si="126">U117</f>
        <v>0</v>
      </c>
      <c r="V116" s="31">
        <f t="shared" si="126"/>
        <v>0</v>
      </c>
    </row>
    <row r="117" spans="1:22" s="58" customFormat="1" hidden="1">
      <c r="A117" s="14"/>
      <c r="B117" s="25" t="s">
        <v>32</v>
      </c>
      <c r="C117" s="2"/>
      <c r="D117" s="31"/>
      <c r="E117" s="31"/>
      <c r="F117" s="32"/>
      <c r="G117" s="32"/>
      <c r="H117" s="9"/>
      <c r="I117" s="31"/>
      <c r="J117" s="31"/>
      <c r="K117" s="31"/>
      <c r="L117" s="31"/>
      <c r="M117" s="9"/>
      <c r="N117" s="31"/>
      <c r="O117" s="31"/>
      <c r="P117" s="31"/>
      <c r="Q117" s="31"/>
      <c r="R117" s="31"/>
      <c r="S117" s="31"/>
      <c r="T117" s="9"/>
      <c r="U117" s="26"/>
      <c r="V117" s="26"/>
    </row>
    <row r="118" spans="1:22" s="58" customFormat="1" ht="30">
      <c r="A118" s="25" t="s">
        <v>20</v>
      </c>
      <c r="B118" s="25" t="s">
        <v>43</v>
      </c>
      <c r="C118" s="2"/>
      <c r="D118" s="31">
        <f>D119</f>
        <v>0</v>
      </c>
      <c r="E118" s="31">
        <f>E119</f>
        <v>0</v>
      </c>
      <c r="F118" s="59">
        <f t="shared" ref="F118" si="127">I118+N118+P118+R118+U118</f>
        <v>0</v>
      </c>
      <c r="G118" s="59">
        <f t="shared" ref="G118" si="128">K118+O118+Q118+S118+V118</f>
        <v>0</v>
      </c>
      <c r="H118" s="9"/>
      <c r="I118" s="31">
        <f t="shared" ref="I118:L118" si="129">I119</f>
        <v>0</v>
      </c>
      <c r="J118" s="31">
        <f t="shared" si="129"/>
        <v>0</v>
      </c>
      <c r="K118" s="31">
        <f t="shared" si="129"/>
        <v>0</v>
      </c>
      <c r="L118" s="31">
        <f t="shared" si="129"/>
        <v>0</v>
      </c>
      <c r="M118" s="9"/>
      <c r="N118" s="31">
        <f t="shared" ref="N118:S118" si="130">N119</f>
        <v>0</v>
      </c>
      <c r="O118" s="31">
        <f t="shared" si="130"/>
        <v>0</v>
      </c>
      <c r="P118" s="31">
        <f t="shared" si="130"/>
        <v>0</v>
      </c>
      <c r="Q118" s="31">
        <f t="shared" si="130"/>
        <v>0</v>
      </c>
      <c r="R118" s="31">
        <f t="shared" si="130"/>
        <v>0</v>
      </c>
      <c r="S118" s="31">
        <f t="shared" si="130"/>
        <v>0</v>
      </c>
      <c r="T118" s="9"/>
      <c r="U118" s="31">
        <f t="shared" ref="U118:V118" si="131">U119</f>
        <v>0</v>
      </c>
      <c r="V118" s="31">
        <f t="shared" si="131"/>
        <v>0</v>
      </c>
    </row>
    <row r="119" spans="1:22" s="58" customFormat="1" hidden="1">
      <c r="A119" s="9"/>
      <c r="B119" s="25" t="s">
        <v>32</v>
      </c>
      <c r="C119" s="14"/>
      <c r="D119" s="31"/>
      <c r="E119" s="31"/>
      <c r="F119" s="32"/>
      <c r="G119" s="32"/>
      <c r="H119" s="9"/>
      <c r="I119" s="31"/>
      <c r="J119" s="31"/>
      <c r="K119" s="31"/>
      <c r="L119" s="31"/>
      <c r="M119" s="9"/>
      <c r="N119" s="31"/>
      <c r="O119" s="31"/>
      <c r="P119" s="31"/>
      <c r="Q119" s="31"/>
      <c r="R119" s="31"/>
      <c r="S119" s="31"/>
      <c r="T119" s="9"/>
      <c r="U119" s="26"/>
      <c r="V119" s="26"/>
    </row>
    <row r="120" spans="1:22" s="58" customFormat="1" ht="60">
      <c r="A120" s="25" t="s">
        <v>21</v>
      </c>
      <c r="B120" s="25" t="s">
        <v>44</v>
      </c>
      <c r="C120" s="14"/>
      <c r="D120" s="31">
        <f>D121</f>
        <v>0</v>
      </c>
      <c r="E120" s="31">
        <f>E121</f>
        <v>0</v>
      </c>
      <c r="F120" s="59">
        <f t="shared" ref="F120" si="132">I120+N120+P120+R120+U120</f>
        <v>0</v>
      </c>
      <c r="G120" s="59">
        <f t="shared" ref="G120" si="133">K120+O120+Q120+S120+V120</f>
        <v>0</v>
      </c>
      <c r="H120" s="9"/>
      <c r="I120" s="31">
        <f t="shared" ref="I120:L120" si="134">I121</f>
        <v>0</v>
      </c>
      <c r="J120" s="31">
        <f t="shared" si="134"/>
        <v>0</v>
      </c>
      <c r="K120" s="31">
        <f t="shared" si="134"/>
        <v>0</v>
      </c>
      <c r="L120" s="31">
        <f t="shared" si="134"/>
        <v>0</v>
      </c>
      <c r="M120" s="9"/>
      <c r="N120" s="31">
        <f t="shared" ref="N120:S120" si="135">N121</f>
        <v>0</v>
      </c>
      <c r="O120" s="31">
        <f t="shared" si="135"/>
        <v>0</v>
      </c>
      <c r="P120" s="31">
        <f t="shared" si="135"/>
        <v>0</v>
      </c>
      <c r="Q120" s="31">
        <f t="shared" si="135"/>
        <v>0</v>
      </c>
      <c r="R120" s="31">
        <f t="shared" si="135"/>
        <v>0</v>
      </c>
      <c r="S120" s="31">
        <f t="shared" si="135"/>
        <v>0</v>
      </c>
      <c r="T120" s="9"/>
      <c r="U120" s="31">
        <f t="shared" ref="U120:V120" si="136">U121</f>
        <v>0</v>
      </c>
      <c r="V120" s="31">
        <f t="shared" si="136"/>
        <v>0</v>
      </c>
    </row>
    <row r="121" spans="1:22" s="58" customFormat="1" hidden="1">
      <c r="A121" s="9"/>
      <c r="B121" s="25" t="s">
        <v>32</v>
      </c>
      <c r="C121" s="14"/>
      <c r="D121" s="31"/>
      <c r="E121" s="31"/>
      <c r="F121" s="32"/>
      <c r="G121" s="32"/>
      <c r="H121" s="9"/>
      <c r="I121" s="31"/>
      <c r="J121" s="31"/>
      <c r="K121" s="31"/>
      <c r="L121" s="31"/>
      <c r="M121" s="9"/>
      <c r="N121" s="31"/>
      <c r="O121" s="31"/>
      <c r="P121" s="31"/>
      <c r="Q121" s="31"/>
      <c r="R121" s="31"/>
      <c r="S121" s="31"/>
      <c r="T121" s="9"/>
      <c r="U121" s="26"/>
      <c r="V121" s="26"/>
    </row>
    <row r="122" spans="1:22" s="58" customFormat="1" ht="30">
      <c r="A122" s="25" t="s">
        <v>22</v>
      </c>
      <c r="B122" s="25" t="s">
        <v>45</v>
      </c>
      <c r="C122" s="14"/>
      <c r="D122" s="31">
        <f>D123</f>
        <v>0</v>
      </c>
      <c r="E122" s="31">
        <f>E123</f>
        <v>0</v>
      </c>
      <c r="F122" s="59">
        <f t="shared" ref="F122" si="137">I122+N122+P122+R122+U122</f>
        <v>0</v>
      </c>
      <c r="G122" s="59">
        <f t="shared" ref="G122" si="138">K122+O122+Q122+S122+V122</f>
        <v>0</v>
      </c>
      <c r="H122" s="9"/>
      <c r="I122" s="31">
        <f t="shared" ref="I122:L122" si="139">I123</f>
        <v>0</v>
      </c>
      <c r="J122" s="31">
        <f t="shared" si="139"/>
        <v>0</v>
      </c>
      <c r="K122" s="31">
        <f t="shared" si="139"/>
        <v>0</v>
      </c>
      <c r="L122" s="31">
        <f t="shared" si="139"/>
        <v>0</v>
      </c>
      <c r="M122" s="9"/>
      <c r="N122" s="31">
        <f t="shared" ref="N122:S122" si="140">N123</f>
        <v>0</v>
      </c>
      <c r="O122" s="31">
        <f t="shared" si="140"/>
        <v>0</v>
      </c>
      <c r="P122" s="31">
        <f t="shared" si="140"/>
        <v>0</v>
      </c>
      <c r="Q122" s="31">
        <f t="shared" si="140"/>
        <v>0</v>
      </c>
      <c r="R122" s="31">
        <f t="shared" si="140"/>
        <v>0</v>
      </c>
      <c r="S122" s="31">
        <f t="shared" si="140"/>
        <v>0</v>
      </c>
      <c r="T122" s="9"/>
      <c r="U122" s="31">
        <f t="shared" ref="U122:V122" si="141">U123</f>
        <v>0</v>
      </c>
      <c r="V122" s="31">
        <f t="shared" si="141"/>
        <v>0</v>
      </c>
    </row>
    <row r="123" spans="1:22" s="58" customFormat="1" hidden="1">
      <c r="A123" s="9"/>
      <c r="B123" s="25" t="s">
        <v>32</v>
      </c>
      <c r="C123" s="14"/>
      <c r="D123" s="31"/>
      <c r="E123" s="31"/>
      <c r="F123" s="32"/>
      <c r="G123" s="32"/>
      <c r="H123" s="9"/>
      <c r="I123" s="31"/>
      <c r="J123" s="31"/>
      <c r="K123" s="31"/>
      <c r="L123" s="31"/>
      <c r="M123" s="9"/>
      <c r="N123" s="31"/>
      <c r="O123" s="31"/>
      <c r="P123" s="31"/>
      <c r="Q123" s="31"/>
      <c r="R123" s="31"/>
      <c r="S123" s="31"/>
      <c r="T123" s="9"/>
      <c r="U123" s="26"/>
      <c r="V123" s="26"/>
    </row>
    <row r="124" spans="1:22" s="58" customFormat="1">
      <c r="A124" s="25" t="s">
        <v>23</v>
      </c>
      <c r="B124" s="25" t="s">
        <v>46</v>
      </c>
      <c r="C124" s="14"/>
      <c r="D124" s="31">
        <f>D125</f>
        <v>0</v>
      </c>
      <c r="E124" s="31">
        <f>E125</f>
        <v>0</v>
      </c>
      <c r="F124" s="59">
        <f t="shared" ref="F124" si="142">I124+N124+P124+R124+U124</f>
        <v>0</v>
      </c>
      <c r="G124" s="59">
        <f t="shared" ref="G124" si="143">K124+O124+Q124+S124+V124</f>
        <v>0</v>
      </c>
      <c r="H124" s="9"/>
      <c r="I124" s="31">
        <f t="shared" ref="I124:L124" si="144">I125</f>
        <v>0</v>
      </c>
      <c r="J124" s="31">
        <f t="shared" si="144"/>
        <v>0</v>
      </c>
      <c r="K124" s="31">
        <f t="shared" si="144"/>
        <v>0</v>
      </c>
      <c r="L124" s="31">
        <f t="shared" si="144"/>
        <v>0</v>
      </c>
      <c r="M124" s="9"/>
      <c r="N124" s="31">
        <f t="shared" ref="N124:S124" si="145">N125</f>
        <v>0</v>
      </c>
      <c r="O124" s="31">
        <f t="shared" si="145"/>
        <v>0</v>
      </c>
      <c r="P124" s="31">
        <f t="shared" si="145"/>
        <v>0</v>
      </c>
      <c r="Q124" s="31">
        <f t="shared" si="145"/>
        <v>0</v>
      </c>
      <c r="R124" s="31">
        <f t="shared" si="145"/>
        <v>0</v>
      </c>
      <c r="S124" s="31">
        <f t="shared" si="145"/>
        <v>0</v>
      </c>
      <c r="T124" s="9"/>
      <c r="U124" s="31">
        <f t="shared" ref="U124:V124" si="146">U125</f>
        <v>0</v>
      </c>
      <c r="V124" s="31">
        <f t="shared" si="146"/>
        <v>0</v>
      </c>
    </row>
    <row r="125" spans="1:22" s="58" customFormat="1" hidden="1">
      <c r="A125" s="9"/>
      <c r="B125" s="25" t="s">
        <v>32</v>
      </c>
      <c r="C125" s="14"/>
      <c r="D125" s="31"/>
      <c r="E125" s="31"/>
      <c r="F125" s="32"/>
      <c r="G125" s="32"/>
      <c r="H125" s="9"/>
      <c r="I125" s="31"/>
      <c r="J125" s="31"/>
      <c r="K125" s="31"/>
      <c r="L125" s="31"/>
      <c r="M125" s="9"/>
      <c r="N125" s="31"/>
      <c r="O125" s="31"/>
      <c r="P125" s="31"/>
      <c r="Q125" s="31"/>
      <c r="R125" s="31"/>
      <c r="S125" s="31"/>
      <c r="T125" s="9"/>
      <c r="U125" s="26"/>
      <c r="V125" s="26"/>
    </row>
    <row r="126" spans="1:22" s="58" customFormat="1">
      <c r="A126" s="53">
        <v>5500</v>
      </c>
      <c r="B126" s="54" t="s">
        <v>6</v>
      </c>
      <c r="C126" s="55"/>
      <c r="D126" s="56">
        <f>D127+D129+D131+D133+D136+D138+D140+D143</f>
        <v>142040</v>
      </c>
      <c r="E126" s="56">
        <f>E127+E129+E131+E133+E136+E138+E140+E143</f>
        <v>0</v>
      </c>
      <c r="F126" s="56">
        <f t="shared" ref="F126:F127" si="147">I126+N126+P126+R126+U126</f>
        <v>142040</v>
      </c>
      <c r="G126" s="56">
        <f t="shared" ref="G126:G127" si="148">K126+O126+Q126+S126+V126</f>
        <v>132040</v>
      </c>
      <c r="H126" s="55"/>
      <c r="I126" s="56">
        <f>I127+I129+I131+I133+I136+I138+I140+I143</f>
        <v>102040</v>
      </c>
      <c r="J126" s="56">
        <f>J127+J129+J131+J133+J136+J138+J140+J143</f>
        <v>102040</v>
      </c>
      <c r="K126" s="56">
        <f>K127+K129+K131+K133+K136+K138+K140+K143</f>
        <v>102040</v>
      </c>
      <c r="L126" s="56">
        <f>L127+L129+L131+L133+L136+L138+L140+L143</f>
        <v>102040</v>
      </c>
      <c r="M126" s="73"/>
      <c r="N126" s="56">
        <f t="shared" ref="N126:S126" si="149">N127+N129+N131+N133+N136+N138+N140+N143</f>
        <v>0</v>
      </c>
      <c r="O126" s="56">
        <f t="shared" si="149"/>
        <v>0</v>
      </c>
      <c r="P126" s="56">
        <f t="shared" si="149"/>
        <v>40000</v>
      </c>
      <c r="Q126" s="56">
        <f t="shared" si="149"/>
        <v>30000</v>
      </c>
      <c r="R126" s="56">
        <f t="shared" si="149"/>
        <v>0</v>
      </c>
      <c r="S126" s="56">
        <f t="shared" si="149"/>
        <v>0</v>
      </c>
      <c r="T126" s="73"/>
      <c r="U126" s="74">
        <f>U127+U129+U131+U133+U136+U138+U140+U143</f>
        <v>0</v>
      </c>
      <c r="V126" s="74">
        <f>V127+V129+V131+V133+V136+V138+V140+V143</f>
        <v>0</v>
      </c>
    </row>
    <row r="127" spans="1:22" s="76" customFormat="1">
      <c r="A127" s="25" t="s">
        <v>16</v>
      </c>
      <c r="B127" s="25" t="s">
        <v>39</v>
      </c>
      <c r="C127" s="2"/>
      <c r="D127" s="31">
        <f>D128</f>
        <v>0</v>
      </c>
      <c r="E127" s="31">
        <f>E128</f>
        <v>0</v>
      </c>
      <c r="F127" s="59">
        <f t="shared" si="147"/>
        <v>0</v>
      </c>
      <c r="G127" s="59">
        <f t="shared" si="148"/>
        <v>0</v>
      </c>
      <c r="H127" s="2"/>
      <c r="I127" s="31">
        <f t="shared" ref="I127:L127" si="150">I128</f>
        <v>0</v>
      </c>
      <c r="J127" s="31">
        <f t="shared" si="150"/>
        <v>0</v>
      </c>
      <c r="K127" s="31">
        <f t="shared" si="150"/>
        <v>0</v>
      </c>
      <c r="L127" s="31">
        <f t="shared" si="150"/>
        <v>0</v>
      </c>
      <c r="M127" s="9"/>
      <c r="N127" s="31">
        <f t="shared" ref="N127:S127" si="151">N128</f>
        <v>0</v>
      </c>
      <c r="O127" s="31">
        <f t="shared" si="151"/>
        <v>0</v>
      </c>
      <c r="P127" s="31">
        <f t="shared" si="151"/>
        <v>0</v>
      </c>
      <c r="Q127" s="31">
        <f t="shared" si="151"/>
        <v>0</v>
      </c>
      <c r="R127" s="31">
        <f t="shared" si="151"/>
        <v>0</v>
      </c>
      <c r="S127" s="31">
        <f t="shared" si="151"/>
        <v>0</v>
      </c>
      <c r="T127" s="9"/>
      <c r="U127" s="31">
        <f t="shared" ref="U127:V127" si="152">U128</f>
        <v>0</v>
      </c>
      <c r="V127" s="31">
        <f t="shared" si="152"/>
        <v>0</v>
      </c>
    </row>
    <row r="128" spans="1:22" s="58" customFormat="1" hidden="1">
      <c r="A128" s="9"/>
      <c r="B128" s="25" t="s">
        <v>32</v>
      </c>
      <c r="C128" s="14"/>
      <c r="D128" s="32"/>
      <c r="E128" s="31"/>
      <c r="F128" s="31"/>
      <c r="G128" s="32"/>
      <c r="H128" s="2"/>
      <c r="I128" s="32"/>
      <c r="J128" s="32"/>
      <c r="K128" s="32"/>
      <c r="L128" s="32"/>
      <c r="M128" s="9"/>
      <c r="N128" s="32"/>
      <c r="O128" s="32"/>
      <c r="P128" s="32"/>
      <c r="Q128" s="32"/>
      <c r="R128" s="32"/>
      <c r="S128" s="32"/>
      <c r="T128" s="9"/>
      <c r="U128" s="27"/>
      <c r="V128" s="27"/>
    </row>
    <row r="129" spans="1:22" s="58" customFormat="1" ht="18" customHeight="1">
      <c r="A129" s="25" t="s">
        <v>17</v>
      </c>
      <c r="B129" s="25" t="s">
        <v>40</v>
      </c>
      <c r="C129" s="2"/>
      <c r="D129" s="31">
        <f>D130</f>
        <v>0</v>
      </c>
      <c r="E129" s="31">
        <f>E130</f>
        <v>0</v>
      </c>
      <c r="F129" s="59">
        <f t="shared" ref="F129" si="153">I129+N129+P129+R129+U129</f>
        <v>0</v>
      </c>
      <c r="G129" s="59">
        <f t="shared" ref="G129" si="154">K129+O129+Q129+S129+V129</f>
        <v>0</v>
      </c>
      <c r="H129" s="2"/>
      <c r="I129" s="31">
        <f t="shared" ref="I129:L129" si="155">I130</f>
        <v>0</v>
      </c>
      <c r="J129" s="31">
        <f t="shared" si="155"/>
        <v>0</v>
      </c>
      <c r="K129" s="31">
        <f t="shared" si="155"/>
        <v>0</v>
      </c>
      <c r="L129" s="31">
        <f t="shared" si="155"/>
        <v>0</v>
      </c>
      <c r="M129" s="9"/>
      <c r="N129" s="31">
        <f t="shared" ref="N129:S129" si="156">N130</f>
        <v>0</v>
      </c>
      <c r="O129" s="31">
        <f t="shared" si="156"/>
        <v>0</v>
      </c>
      <c r="P129" s="31">
        <f t="shared" si="156"/>
        <v>0</v>
      </c>
      <c r="Q129" s="31">
        <f t="shared" si="156"/>
        <v>0</v>
      </c>
      <c r="R129" s="31">
        <f t="shared" si="156"/>
        <v>0</v>
      </c>
      <c r="S129" s="31">
        <f t="shared" si="156"/>
        <v>0</v>
      </c>
      <c r="T129" s="9"/>
      <c r="U129" s="31">
        <f t="shared" ref="U129:V129" si="157">U130</f>
        <v>0</v>
      </c>
      <c r="V129" s="31">
        <f t="shared" si="157"/>
        <v>0</v>
      </c>
    </row>
    <row r="130" spans="1:22" s="58" customFormat="1" hidden="1">
      <c r="A130" s="9"/>
      <c r="B130" s="25" t="s">
        <v>32</v>
      </c>
      <c r="C130" s="14"/>
      <c r="D130" s="31"/>
      <c r="E130" s="31"/>
      <c r="F130" s="31"/>
      <c r="G130" s="31"/>
      <c r="H130" s="2"/>
      <c r="I130" s="32"/>
      <c r="J130" s="32"/>
      <c r="K130" s="32"/>
      <c r="L130" s="32"/>
      <c r="M130" s="9"/>
      <c r="N130" s="32"/>
      <c r="O130" s="32"/>
      <c r="P130" s="32"/>
      <c r="Q130" s="32"/>
      <c r="R130" s="32"/>
      <c r="S130" s="32"/>
      <c r="T130" s="9"/>
      <c r="U130" s="27"/>
      <c r="V130" s="27"/>
    </row>
    <row r="131" spans="1:22" s="58" customFormat="1">
      <c r="A131" s="25" t="s">
        <v>18</v>
      </c>
      <c r="B131" s="25" t="s">
        <v>41</v>
      </c>
      <c r="C131" s="2"/>
      <c r="D131" s="31">
        <f>D132</f>
        <v>0</v>
      </c>
      <c r="E131" s="31">
        <f>E132</f>
        <v>0</v>
      </c>
      <c r="F131" s="59">
        <f t="shared" ref="F131" si="158">I131+N131+P131+R131+U131</f>
        <v>0</v>
      </c>
      <c r="G131" s="59">
        <f t="shared" ref="G131" si="159">K131+O131+Q131+S131+V131</f>
        <v>0</v>
      </c>
      <c r="H131" s="2"/>
      <c r="I131" s="31">
        <f t="shared" ref="I131:L131" si="160">I132</f>
        <v>0</v>
      </c>
      <c r="J131" s="31">
        <f t="shared" si="160"/>
        <v>0</v>
      </c>
      <c r="K131" s="31">
        <f t="shared" si="160"/>
        <v>0</v>
      </c>
      <c r="L131" s="31">
        <f t="shared" si="160"/>
        <v>0</v>
      </c>
      <c r="M131" s="9"/>
      <c r="N131" s="31">
        <f t="shared" ref="N131:S131" si="161">N132</f>
        <v>0</v>
      </c>
      <c r="O131" s="31">
        <f t="shared" si="161"/>
        <v>0</v>
      </c>
      <c r="P131" s="31">
        <f t="shared" si="161"/>
        <v>0</v>
      </c>
      <c r="Q131" s="31">
        <f t="shared" si="161"/>
        <v>0</v>
      </c>
      <c r="R131" s="31">
        <f t="shared" si="161"/>
        <v>0</v>
      </c>
      <c r="S131" s="31">
        <f t="shared" si="161"/>
        <v>0</v>
      </c>
      <c r="T131" s="9"/>
      <c r="U131" s="31">
        <f t="shared" ref="U131:V131" si="162">U132</f>
        <v>0</v>
      </c>
      <c r="V131" s="31">
        <f t="shared" si="162"/>
        <v>0</v>
      </c>
    </row>
    <row r="132" spans="1:22" s="58" customFormat="1" hidden="1">
      <c r="A132" s="9"/>
      <c r="B132" s="25" t="s">
        <v>32</v>
      </c>
      <c r="C132" s="14"/>
      <c r="D132" s="31"/>
      <c r="E132" s="31"/>
      <c r="F132" s="31"/>
      <c r="G132" s="31"/>
      <c r="H132" s="2"/>
      <c r="I132" s="32"/>
      <c r="J132" s="32"/>
      <c r="K132" s="32"/>
      <c r="L132" s="32"/>
      <c r="M132" s="9"/>
      <c r="N132" s="32"/>
      <c r="O132" s="32"/>
      <c r="P132" s="32"/>
      <c r="Q132" s="32"/>
      <c r="R132" s="32"/>
      <c r="S132" s="32"/>
      <c r="T132" s="9"/>
      <c r="U132" s="27"/>
      <c r="V132" s="27"/>
    </row>
    <row r="133" spans="1:22" s="58" customFormat="1">
      <c r="A133" s="25" t="s">
        <v>19</v>
      </c>
      <c r="B133" s="25" t="s">
        <v>42</v>
      </c>
      <c r="C133" s="2"/>
      <c r="D133" s="31">
        <f>SUM(D134:D135)</f>
        <v>10000</v>
      </c>
      <c r="E133" s="31">
        <f>SUM(E134:E135)</f>
        <v>0</v>
      </c>
      <c r="F133" s="59">
        <f t="shared" ref="F133:F134" si="163">I133+N133+P133+R133+U133</f>
        <v>10000</v>
      </c>
      <c r="G133" s="59">
        <f t="shared" ref="G133:G134" si="164">K133+O133+Q133+S133+V133</f>
        <v>0</v>
      </c>
      <c r="H133" s="2"/>
      <c r="I133" s="31">
        <f t="shared" ref="I133:L133" si="165">SUM(I134:I135)</f>
        <v>0</v>
      </c>
      <c r="J133" s="31">
        <f t="shared" si="165"/>
        <v>0</v>
      </c>
      <c r="K133" s="31">
        <f t="shared" si="165"/>
        <v>0</v>
      </c>
      <c r="L133" s="31">
        <f t="shared" si="165"/>
        <v>0</v>
      </c>
      <c r="M133" s="9"/>
      <c r="N133" s="31">
        <f t="shared" ref="N133:S133" si="166">SUM(N134:N135)</f>
        <v>0</v>
      </c>
      <c r="O133" s="31">
        <f t="shared" si="166"/>
        <v>0</v>
      </c>
      <c r="P133" s="31">
        <f t="shared" si="166"/>
        <v>10000</v>
      </c>
      <c r="Q133" s="31">
        <f t="shared" si="166"/>
        <v>0</v>
      </c>
      <c r="R133" s="31">
        <f t="shared" si="166"/>
        <v>0</v>
      </c>
      <c r="S133" s="31">
        <f t="shared" si="166"/>
        <v>0</v>
      </c>
      <c r="T133" s="9"/>
      <c r="U133" s="31">
        <f t="shared" ref="U133:V133" si="167">SUM(U134:U135)</f>
        <v>0</v>
      </c>
      <c r="V133" s="31">
        <f t="shared" si="167"/>
        <v>0</v>
      </c>
    </row>
    <row r="134" spans="1:22" s="58" customFormat="1" ht="30">
      <c r="A134" s="25"/>
      <c r="B134" s="25" t="s">
        <v>98</v>
      </c>
      <c r="C134" s="9" t="s">
        <v>79</v>
      </c>
      <c r="D134" s="32">
        <v>10000</v>
      </c>
      <c r="E134" s="32"/>
      <c r="F134" s="60">
        <f t="shared" si="163"/>
        <v>10000</v>
      </c>
      <c r="G134" s="60">
        <f t="shared" si="164"/>
        <v>0</v>
      </c>
      <c r="H134" s="9"/>
      <c r="I134" s="32"/>
      <c r="J134" s="32"/>
      <c r="K134" s="32"/>
      <c r="L134" s="32"/>
      <c r="M134" s="9"/>
      <c r="N134" s="32"/>
      <c r="O134" s="32"/>
      <c r="P134" s="32">
        <v>10000</v>
      </c>
      <c r="Q134" s="32"/>
      <c r="R134" s="32"/>
      <c r="S134" s="32"/>
      <c r="T134" s="9"/>
      <c r="U134" s="27"/>
      <c r="V134" s="27"/>
    </row>
    <row r="135" spans="1:22" s="64" customFormat="1" hidden="1">
      <c r="A135" s="9"/>
      <c r="B135" s="25" t="s">
        <v>32</v>
      </c>
      <c r="C135" s="14"/>
      <c r="D135" s="31"/>
      <c r="E135" s="31"/>
      <c r="F135" s="31"/>
      <c r="G135" s="31"/>
      <c r="H135" s="2"/>
      <c r="I135" s="32"/>
      <c r="J135" s="32"/>
      <c r="K135" s="32"/>
      <c r="L135" s="32"/>
      <c r="M135" s="9"/>
      <c r="N135" s="32"/>
      <c r="O135" s="32"/>
      <c r="P135" s="32"/>
      <c r="Q135" s="32"/>
      <c r="R135" s="32"/>
      <c r="S135" s="32"/>
      <c r="T135" s="9"/>
      <c r="U135" s="27"/>
      <c r="V135" s="27"/>
    </row>
    <row r="136" spans="1:22" s="58" customFormat="1" ht="30">
      <c r="A136" s="25" t="s">
        <v>20</v>
      </c>
      <c r="B136" s="25" t="s">
        <v>43</v>
      </c>
      <c r="C136" s="2"/>
      <c r="D136" s="31">
        <f>D137</f>
        <v>0</v>
      </c>
      <c r="E136" s="31">
        <f>E137</f>
        <v>0</v>
      </c>
      <c r="F136" s="59">
        <f t="shared" ref="F136" si="168">I136+N136+P136+R136+U136</f>
        <v>0</v>
      </c>
      <c r="G136" s="59">
        <f t="shared" ref="G136" si="169">K136+O136+Q136+S136+V136</f>
        <v>0</v>
      </c>
      <c r="H136" s="2"/>
      <c r="I136" s="31">
        <f t="shared" ref="I136:L136" si="170">I137</f>
        <v>0</v>
      </c>
      <c r="J136" s="31">
        <f t="shared" si="170"/>
        <v>0</v>
      </c>
      <c r="K136" s="31">
        <f t="shared" si="170"/>
        <v>0</v>
      </c>
      <c r="L136" s="31">
        <f t="shared" si="170"/>
        <v>0</v>
      </c>
      <c r="M136" s="9"/>
      <c r="N136" s="31">
        <f t="shared" ref="N136:S136" si="171">N137</f>
        <v>0</v>
      </c>
      <c r="O136" s="31">
        <f t="shared" si="171"/>
        <v>0</v>
      </c>
      <c r="P136" s="31">
        <f t="shared" si="171"/>
        <v>0</v>
      </c>
      <c r="Q136" s="31">
        <f t="shared" si="171"/>
        <v>0</v>
      </c>
      <c r="R136" s="31">
        <f t="shared" si="171"/>
        <v>0</v>
      </c>
      <c r="S136" s="31">
        <f t="shared" si="171"/>
        <v>0</v>
      </c>
      <c r="T136" s="9"/>
      <c r="U136" s="31">
        <f t="shared" ref="U136:V136" si="172">U137</f>
        <v>0</v>
      </c>
      <c r="V136" s="31">
        <f t="shared" si="172"/>
        <v>0</v>
      </c>
    </row>
    <row r="137" spans="1:22" s="58" customFormat="1" hidden="1">
      <c r="A137" s="9"/>
      <c r="B137" s="25" t="s">
        <v>32</v>
      </c>
      <c r="C137" s="14"/>
      <c r="D137" s="31"/>
      <c r="E137" s="31"/>
      <c r="F137" s="31"/>
      <c r="G137" s="31"/>
      <c r="H137" s="2"/>
      <c r="I137" s="32"/>
      <c r="J137" s="32"/>
      <c r="K137" s="32"/>
      <c r="L137" s="32"/>
      <c r="M137" s="9"/>
      <c r="N137" s="32"/>
      <c r="O137" s="32"/>
      <c r="P137" s="32"/>
      <c r="Q137" s="32"/>
      <c r="R137" s="32"/>
      <c r="S137" s="32"/>
      <c r="T137" s="9"/>
      <c r="U137" s="27"/>
      <c r="V137" s="27"/>
    </row>
    <row r="138" spans="1:22" s="58" customFormat="1" ht="60">
      <c r="A138" s="25" t="s">
        <v>21</v>
      </c>
      <c r="B138" s="25" t="s">
        <v>44</v>
      </c>
      <c r="C138" s="2"/>
      <c r="D138" s="31">
        <f>D139</f>
        <v>0</v>
      </c>
      <c r="E138" s="31">
        <f>E139</f>
        <v>0</v>
      </c>
      <c r="F138" s="59">
        <f t="shared" ref="F138" si="173">I138+N138+P138+R138+U138</f>
        <v>0</v>
      </c>
      <c r="G138" s="59">
        <f t="shared" ref="G138" si="174">K138+O138+Q138+S138+V138</f>
        <v>0</v>
      </c>
      <c r="H138" s="2"/>
      <c r="I138" s="31">
        <f t="shared" ref="I138:L138" si="175">I139</f>
        <v>0</v>
      </c>
      <c r="J138" s="31">
        <f t="shared" si="175"/>
        <v>0</v>
      </c>
      <c r="K138" s="31">
        <f t="shared" si="175"/>
        <v>0</v>
      </c>
      <c r="L138" s="31">
        <f t="shared" si="175"/>
        <v>0</v>
      </c>
      <c r="M138" s="9"/>
      <c r="N138" s="31">
        <f t="shared" ref="N138:S138" si="176">N139</f>
        <v>0</v>
      </c>
      <c r="O138" s="31">
        <f t="shared" si="176"/>
        <v>0</v>
      </c>
      <c r="P138" s="31">
        <f t="shared" si="176"/>
        <v>0</v>
      </c>
      <c r="Q138" s="31">
        <f t="shared" si="176"/>
        <v>0</v>
      </c>
      <c r="R138" s="31">
        <f t="shared" si="176"/>
        <v>0</v>
      </c>
      <c r="S138" s="31">
        <f t="shared" si="176"/>
        <v>0</v>
      </c>
      <c r="T138" s="9"/>
      <c r="U138" s="31">
        <f t="shared" ref="U138:V138" si="177">U139</f>
        <v>0</v>
      </c>
      <c r="V138" s="31">
        <f t="shared" si="177"/>
        <v>0</v>
      </c>
    </row>
    <row r="139" spans="1:22" s="58" customFormat="1" hidden="1">
      <c r="A139" s="9"/>
      <c r="B139" s="25" t="s">
        <v>32</v>
      </c>
      <c r="C139" s="14"/>
      <c r="D139" s="31"/>
      <c r="E139" s="31"/>
      <c r="F139" s="31"/>
      <c r="G139" s="31"/>
      <c r="H139" s="2"/>
      <c r="I139" s="32"/>
      <c r="J139" s="32"/>
      <c r="K139" s="32"/>
      <c r="L139" s="32"/>
      <c r="M139" s="9"/>
      <c r="N139" s="32"/>
      <c r="O139" s="32"/>
      <c r="P139" s="32"/>
      <c r="Q139" s="32"/>
      <c r="R139" s="32"/>
      <c r="S139" s="32"/>
      <c r="T139" s="9"/>
      <c r="U139" s="27"/>
      <c r="V139" s="27"/>
    </row>
    <row r="140" spans="1:22" s="58" customFormat="1" ht="30">
      <c r="A140" s="25" t="s">
        <v>22</v>
      </c>
      <c r="B140" s="25" t="s">
        <v>45</v>
      </c>
      <c r="C140" s="2"/>
      <c r="D140" s="31">
        <f>SUM(D141:D142)</f>
        <v>132040</v>
      </c>
      <c r="E140" s="31">
        <f>SUM(E141:E142)</f>
        <v>0</v>
      </c>
      <c r="F140" s="59">
        <f t="shared" ref="F140:F141" si="178">I140+N140+P140+R140+U140</f>
        <v>132040</v>
      </c>
      <c r="G140" s="59">
        <f t="shared" ref="G140:G141" si="179">K140+O140+Q140+S140+V140</f>
        <v>132040</v>
      </c>
      <c r="H140" s="2"/>
      <c r="I140" s="31">
        <f t="shared" ref="I140:L140" si="180">SUM(I141:I142)</f>
        <v>102040</v>
      </c>
      <c r="J140" s="31">
        <f t="shared" si="180"/>
        <v>102040</v>
      </c>
      <c r="K140" s="31">
        <f t="shared" si="180"/>
        <v>102040</v>
      </c>
      <c r="L140" s="31">
        <f t="shared" si="180"/>
        <v>102040</v>
      </c>
      <c r="M140" s="9"/>
      <c r="N140" s="31">
        <f t="shared" ref="N140:S140" si="181">SUM(N141:N142)</f>
        <v>0</v>
      </c>
      <c r="O140" s="31">
        <f t="shared" si="181"/>
        <v>0</v>
      </c>
      <c r="P140" s="31">
        <f t="shared" si="181"/>
        <v>30000</v>
      </c>
      <c r="Q140" s="31">
        <f t="shared" si="181"/>
        <v>30000</v>
      </c>
      <c r="R140" s="31">
        <f t="shared" si="181"/>
        <v>0</v>
      </c>
      <c r="S140" s="31">
        <f t="shared" si="181"/>
        <v>0</v>
      </c>
      <c r="T140" s="9"/>
      <c r="U140" s="31">
        <f t="shared" ref="U140:V140" si="182">SUM(U141:U142)</f>
        <v>0</v>
      </c>
      <c r="V140" s="31">
        <f t="shared" si="182"/>
        <v>0</v>
      </c>
    </row>
    <row r="141" spans="1:22" s="58" customFormat="1" ht="75">
      <c r="A141" s="25"/>
      <c r="B141" s="63" t="s">
        <v>99</v>
      </c>
      <c r="C141" s="9" t="s">
        <v>79</v>
      </c>
      <c r="D141" s="32">
        <v>132040</v>
      </c>
      <c r="E141" s="32"/>
      <c r="F141" s="60">
        <f t="shared" si="178"/>
        <v>132040</v>
      </c>
      <c r="G141" s="60">
        <f t="shared" si="179"/>
        <v>132040</v>
      </c>
      <c r="H141" s="9" t="s">
        <v>80</v>
      </c>
      <c r="I141" s="32">
        <v>102040</v>
      </c>
      <c r="J141" s="32">
        <v>102040</v>
      </c>
      <c r="K141" s="32">
        <v>102040</v>
      </c>
      <c r="L141" s="32">
        <v>102040</v>
      </c>
      <c r="M141" s="9"/>
      <c r="N141" s="32"/>
      <c r="O141" s="32"/>
      <c r="P141" s="32">
        <v>30000</v>
      </c>
      <c r="Q141" s="32">
        <v>30000</v>
      </c>
      <c r="R141" s="32"/>
      <c r="S141" s="32"/>
      <c r="T141" s="9"/>
      <c r="U141" s="27"/>
      <c r="V141" s="27"/>
    </row>
    <row r="142" spans="1:22" s="64" customFormat="1" hidden="1">
      <c r="A142" s="9"/>
      <c r="B142" s="25" t="s">
        <v>32</v>
      </c>
      <c r="C142" s="14"/>
      <c r="D142" s="31"/>
      <c r="E142" s="31"/>
      <c r="F142" s="31"/>
      <c r="G142" s="31"/>
      <c r="H142" s="2"/>
      <c r="I142" s="32"/>
      <c r="J142" s="32"/>
      <c r="K142" s="32"/>
      <c r="L142" s="32"/>
      <c r="M142" s="9"/>
      <c r="N142" s="32"/>
      <c r="O142" s="32"/>
      <c r="P142" s="32"/>
      <c r="Q142" s="32"/>
      <c r="R142" s="32"/>
      <c r="S142" s="32"/>
      <c r="T142" s="9"/>
      <c r="U142" s="27"/>
      <c r="V142" s="27"/>
    </row>
    <row r="143" spans="1:22" s="58" customFormat="1">
      <c r="A143" s="25" t="s">
        <v>23</v>
      </c>
      <c r="B143" s="25" t="s">
        <v>46</v>
      </c>
      <c r="C143" s="2"/>
      <c r="D143" s="31">
        <f>D144</f>
        <v>0</v>
      </c>
      <c r="E143" s="31">
        <f>E144</f>
        <v>0</v>
      </c>
      <c r="F143" s="59">
        <f t="shared" ref="F143" si="183">I143+N143+P143+R143+U143</f>
        <v>0</v>
      </c>
      <c r="G143" s="59">
        <f t="shared" ref="G143" si="184">K143+O143+Q143+S143+V143</f>
        <v>0</v>
      </c>
      <c r="H143" s="2"/>
      <c r="I143" s="31">
        <f t="shared" ref="I143:L143" si="185">I144</f>
        <v>0</v>
      </c>
      <c r="J143" s="31">
        <f t="shared" si="185"/>
        <v>0</v>
      </c>
      <c r="K143" s="31">
        <f t="shared" si="185"/>
        <v>0</v>
      </c>
      <c r="L143" s="31">
        <f t="shared" si="185"/>
        <v>0</v>
      </c>
      <c r="M143" s="9"/>
      <c r="N143" s="31">
        <f t="shared" ref="N143:S143" si="186">N144</f>
        <v>0</v>
      </c>
      <c r="O143" s="31">
        <f t="shared" si="186"/>
        <v>0</v>
      </c>
      <c r="P143" s="31">
        <f t="shared" si="186"/>
        <v>0</v>
      </c>
      <c r="Q143" s="31">
        <f t="shared" si="186"/>
        <v>0</v>
      </c>
      <c r="R143" s="31">
        <f t="shared" si="186"/>
        <v>0</v>
      </c>
      <c r="S143" s="31">
        <f t="shared" si="186"/>
        <v>0</v>
      </c>
      <c r="T143" s="9"/>
      <c r="U143" s="31">
        <f t="shared" ref="U143:V143" si="187">U144</f>
        <v>0</v>
      </c>
      <c r="V143" s="31">
        <f t="shared" si="187"/>
        <v>0</v>
      </c>
    </row>
    <row r="144" spans="1:22" s="58" customFormat="1" hidden="1">
      <c r="A144" s="9"/>
      <c r="B144" s="25" t="s">
        <v>32</v>
      </c>
      <c r="C144" s="14"/>
      <c r="D144" s="32"/>
      <c r="E144" s="32"/>
      <c r="F144" s="32"/>
      <c r="G144" s="32"/>
      <c r="H144" s="2"/>
      <c r="I144" s="32"/>
      <c r="J144" s="32"/>
      <c r="K144" s="32"/>
      <c r="L144" s="32"/>
      <c r="M144" s="9"/>
      <c r="N144" s="32"/>
      <c r="O144" s="32"/>
      <c r="P144" s="32"/>
      <c r="Q144" s="32"/>
      <c r="R144" s="32"/>
      <c r="S144" s="32"/>
      <c r="T144" s="9"/>
      <c r="U144" s="27"/>
      <c r="V144" s="27"/>
    </row>
    <row r="145" spans="1:22" ht="26.25" hidden="1" customHeight="1">
      <c r="B145" s="41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44" t="s">
        <v>73</v>
      </c>
      <c r="N145" s="45"/>
      <c r="O145" s="45"/>
      <c r="P145" s="45"/>
      <c r="Q145" s="46"/>
    </row>
    <row r="146" spans="1:22" ht="25.5" hidden="1" customHeight="1">
      <c r="B146" s="83" t="s">
        <v>73</v>
      </c>
      <c r="C146" s="84"/>
      <c r="D146" s="85"/>
      <c r="E146" s="34"/>
      <c r="F146" s="34"/>
      <c r="G146" s="34"/>
      <c r="H146" s="34"/>
      <c r="I146" s="34"/>
      <c r="J146" s="34"/>
      <c r="K146" s="34"/>
      <c r="L146" s="34"/>
      <c r="M146" s="39"/>
      <c r="N146" s="39"/>
      <c r="O146" s="39"/>
      <c r="P146" s="39"/>
      <c r="Q146" s="40"/>
    </row>
    <row r="147" spans="1:22" ht="21.75" hidden="1" customHeight="1">
      <c r="B147" s="41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44" t="s">
        <v>76</v>
      </c>
      <c r="N147" s="45"/>
      <c r="O147" s="45"/>
      <c r="P147" s="45"/>
      <c r="Q147" s="46"/>
    </row>
    <row r="148" spans="1:22" ht="32.25" hidden="1" customHeight="1">
      <c r="B148" s="83" t="s">
        <v>72</v>
      </c>
      <c r="C148" s="84"/>
      <c r="D148" s="85"/>
      <c r="E148" s="34"/>
      <c r="F148" s="34"/>
      <c r="G148" s="34"/>
      <c r="H148" s="34"/>
      <c r="I148" s="34"/>
      <c r="J148" s="34"/>
      <c r="K148" s="34"/>
      <c r="L148" s="34"/>
      <c r="M148" s="39"/>
      <c r="N148" s="39" t="s">
        <v>77</v>
      </c>
      <c r="O148" s="39"/>
      <c r="P148" s="39"/>
      <c r="Q148" s="40"/>
    </row>
    <row r="149" spans="1:22" ht="14.25" hidden="1" customHeight="1">
      <c r="A149" s="8"/>
      <c r="B149" s="42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9"/>
      <c r="N149" s="39"/>
      <c r="O149" s="39"/>
      <c r="P149" s="39"/>
      <c r="Q149" s="40"/>
    </row>
    <row r="150" spans="1:22" ht="21" hidden="1" customHeight="1">
      <c r="A150" s="8"/>
      <c r="B150" s="43"/>
      <c r="C150" s="33"/>
      <c r="D150" s="36"/>
      <c r="E150" s="36"/>
      <c r="F150" s="36"/>
      <c r="G150" s="36"/>
      <c r="H150" s="36"/>
      <c r="I150" s="36"/>
      <c r="J150" s="36"/>
      <c r="K150" s="36"/>
      <c r="L150" s="36"/>
      <c r="M150" s="44" t="s">
        <v>73</v>
      </c>
      <c r="N150" s="47"/>
      <c r="O150" s="47"/>
      <c r="P150" s="47"/>
      <c r="Q150" s="48"/>
    </row>
    <row r="151" spans="1:22" ht="15.75" hidden="1">
      <c r="A151" s="8"/>
      <c r="B151" s="37" t="s">
        <v>75</v>
      </c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4"/>
      <c r="N151" s="34"/>
      <c r="O151" s="34"/>
      <c r="P151" s="34"/>
    </row>
    <row r="152" spans="1:22" ht="15.75" hidden="1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4"/>
      <c r="N152" s="34"/>
      <c r="O152" s="34"/>
      <c r="P152" s="34"/>
    </row>
    <row r="153" spans="1:22" ht="15.75">
      <c r="B153" s="35"/>
      <c r="C153" s="34"/>
      <c r="D153" s="34"/>
      <c r="E153" s="34"/>
      <c r="F153" s="34"/>
      <c r="G153" s="34"/>
      <c r="H153" s="34"/>
      <c r="I153" s="36"/>
      <c r="J153" s="36"/>
      <c r="K153" s="36"/>
      <c r="L153" s="36"/>
      <c r="M153" s="36"/>
      <c r="N153" s="36"/>
      <c r="O153" s="36"/>
      <c r="P153" s="36"/>
      <c r="Q153" s="8"/>
      <c r="R153" s="8"/>
      <c r="S153" s="8"/>
      <c r="T153" s="8"/>
      <c r="U153" s="8"/>
      <c r="V153" s="8"/>
    </row>
    <row r="154" spans="1:22" ht="15.75">
      <c r="B154" s="35"/>
      <c r="C154" s="34"/>
      <c r="D154" s="34"/>
      <c r="E154" s="34"/>
      <c r="F154" s="34"/>
      <c r="G154" s="34"/>
      <c r="H154" s="34"/>
      <c r="I154" s="38"/>
      <c r="J154" s="38"/>
      <c r="K154" s="38"/>
      <c r="L154" s="38"/>
      <c r="M154" s="38"/>
      <c r="N154" s="38"/>
      <c r="O154" s="38"/>
      <c r="P154" s="38"/>
      <c r="Q154" s="7"/>
      <c r="R154" s="7"/>
      <c r="S154" s="7"/>
      <c r="T154" s="7"/>
      <c r="U154" s="7"/>
      <c r="V154" s="7"/>
    </row>
    <row r="155" spans="1:22" ht="15.75">
      <c r="B155" s="35"/>
      <c r="C155" s="34"/>
      <c r="D155" s="34"/>
      <c r="E155" s="34"/>
      <c r="F155" s="34"/>
      <c r="G155" s="34"/>
      <c r="H155" s="34"/>
      <c r="I155" s="38"/>
      <c r="J155" s="38"/>
      <c r="K155" s="38"/>
      <c r="L155" s="38"/>
      <c r="M155" s="38"/>
      <c r="N155" s="38"/>
      <c r="O155" s="38"/>
      <c r="P155" s="38"/>
      <c r="Q155" s="7"/>
      <c r="R155" s="7"/>
      <c r="S155" s="7"/>
      <c r="T155" s="7"/>
      <c r="U155" s="7"/>
      <c r="V155" s="7"/>
    </row>
    <row r="156" spans="1:22" ht="15.75">
      <c r="B156" s="35"/>
      <c r="C156" s="34"/>
      <c r="D156" s="34"/>
      <c r="E156" s="34"/>
      <c r="F156" s="34"/>
      <c r="G156" s="34"/>
      <c r="H156" s="34"/>
      <c r="I156" s="38"/>
      <c r="J156" s="38"/>
      <c r="K156" s="38"/>
      <c r="L156" s="38"/>
      <c r="M156" s="38"/>
      <c r="N156" s="38"/>
      <c r="O156" s="38"/>
      <c r="P156" s="38"/>
      <c r="Q156" s="7"/>
      <c r="R156" s="7"/>
      <c r="S156" s="7"/>
      <c r="T156" s="7"/>
      <c r="U156" s="7"/>
      <c r="V156" s="7"/>
    </row>
    <row r="157" spans="1:22">
      <c r="B157" s="24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>
      <c r="B158" s="24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>
      <c r="B159" s="24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>
      <c r="B160" s="24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2:22">
      <c r="B161" s="24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2:22">
      <c r="B162" s="24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2:22">
      <c r="B163" s="24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2:22">
      <c r="B164" s="24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2:22">
      <c r="B165" s="24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2:22">
      <c r="B166" s="24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2:22">
      <c r="B167" s="24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2:22">
      <c r="B168" s="24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2:22">
      <c r="B169" s="24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2:22">
      <c r="B170" s="24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2:22">
      <c r="B171" s="24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2:22">
      <c r="B172" s="24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2:22">
      <c r="B173" s="24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2:22">
      <c r="B174" s="24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2:22">
      <c r="B175" s="24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2:22">
      <c r="B176" s="24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2:22">
      <c r="B177" s="24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2:22">
      <c r="B178" s="24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2:22">
      <c r="B179" s="24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2:22">
      <c r="B180" s="24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2:22">
      <c r="B181" s="24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2:22">
      <c r="B182" s="24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2:22">
      <c r="B183" s="24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2:22">
      <c r="B184" s="24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2:22">
      <c r="B185" s="24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2:22">
      <c r="B186" s="24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2:22">
      <c r="B187" s="24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2:22">
      <c r="B188" s="24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2:22">
      <c r="B189" s="24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2:22">
      <c r="B190" s="24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2:22">
      <c r="B191" s="24"/>
    </row>
    <row r="192" spans="2:22">
      <c r="B192" s="24"/>
    </row>
    <row r="193" spans="2:2">
      <c r="B193" s="24"/>
    </row>
    <row r="194" spans="2:2">
      <c r="B194" s="24"/>
    </row>
    <row r="195" spans="2:2">
      <c r="B195" s="24"/>
    </row>
  </sheetData>
  <mergeCells count="17">
    <mergeCell ref="T2:V2"/>
    <mergeCell ref="A7:A10"/>
    <mergeCell ref="B7:B10"/>
    <mergeCell ref="C7:C10"/>
    <mergeCell ref="D7:D10"/>
    <mergeCell ref="E7:E10"/>
    <mergeCell ref="H7:V8"/>
    <mergeCell ref="H9:L9"/>
    <mergeCell ref="M9:O9"/>
    <mergeCell ref="P9:Q9"/>
    <mergeCell ref="R9:S9"/>
    <mergeCell ref="T9:V9"/>
    <mergeCell ref="B148:D148"/>
    <mergeCell ref="B146:D146"/>
    <mergeCell ref="E4:F4"/>
    <mergeCell ref="F7:F10"/>
    <mergeCell ref="G7:G10"/>
  </mergeCells>
  <pageMargins left="0.27559055118110237" right="0.15748031496062992" top="0.68" bottom="0.35433070866141736" header="0.31496062992125984" footer="0.15748031496062992"/>
  <pageSetup paperSize="9" scale="48" fitToHeight="412" orientation="landscape" r:id="rId1"/>
  <headerFooter>
    <oddFooter>&amp;CСтр.&amp;P от &amp;N&amp;R&amp;D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Цолова</dc:creator>
  <cp:lastModifiedBy>Admin</cp:lastModifiedBy>
  <cp:lastPrinted>2017-08-18T09:03:11Z</cp:lastPrinted>
  <dcterms:created xsi:type="dcterms:W3CDTF">2015-02-06T12:34:28Z</dcterms:created>
  <dcterms:modified xsi:type="dcterms:W3CDTF">2017-08-18T09:03:29Z</dcterms:modified>
</cp:coreProperties>
</file>